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N:\200.福祉部\130.介護保険課\250.事業者調整係\作業文書\地域包括支援センター関係\研修\その他研修\自立支援・重度化防止等介護支援専門員質の向上研修\令和5年度\作成\"/>
    </mc:Choice>
  </mc:AlternateContent>
  <bookViews>
    <workbookView xWindow="0" yWindow="0" windowWidth="28800" windowHeight="12135"/>
  </bookViews>
  <sheets>
    <sheet name="別紙４" sheetId="1" r:id="rId1"/>
    <sheet name="Sheet2" sheetId="2" state="hidden" r:id="rId2"/>
  </sheets>
  <externalReferences>
    <externalReference r:id="rId3"/>
  </externalReferences>
  <definedNames>
    <definedName name="_xlnm.Print_Area" localSheetId="0">別紙４!$A$1:$P$47</definedName>
  </definedNames>
  <calcPr calcId="162913"/>
</workbook>
</file>

<file path=xl/calcChain.xml><?xml version="1.0" encoding="utf-8"?>
<calcChain xmlns="http://schemas.openxmlformats.org/spreadsheetml/2006/main">
  <c r="H85" i="2" l="1"/>
  <c r="K23" i="1" l="1"/>
  <c r="Q28" i="1" l="1"/>
  <c r="Q29" i="1"/>
  <c r="Q30" i="1"/>
  <c r="Q31" i="1"/>
  <c r="Q32" i="1"/>
  <c r="Q33" i="1"/>
  <c r="Q34" i="1"/>
  <c r="Q35" i="1"/>
  <c r="Q36" i="1"/>
  <c r="Q37" i="1"/>
  <c r="Q38" i="1"/>
  <c r="Q39" i="1"/>
  <c r="Q40" i="1"/>
  <c r="Q41" i="1"/>
  <c r="Q42" i="1"/>
  <c r="Q43" i="1"/>
  <c r="Q44" i="1"/>
  <c r="Q45" i="1"/>
  <c r="Q46" i="1"/>
  <c r="Q27" i="1"/>
  <c r="G24" i="2" l="1"/>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23" i="2"/>
</calcChain>
</file>

<file path=xl/comments1.xml><?xml version="1.0" encoding="utf-8"?>
<comments xmlns="http://schemas.openxmlformats.org/spreadsheetml/2006/main">
  <authors>
    <author>PC-06</author>
    <author>全庁ＬＡＮ利用者</author>
  </authors>
  <commentList>
    <comment ref="H26" authorId="0" shapeId="0">
      <text>
        <r>
          <rPr>
            <b/>
            <sz val="9"/>
            <color indexed="81"/>
            <rFont val="MS P ゴシック"/>
            <family val="3"/>
            <charset val="128"/>
          </rPr>
          <t>確実に受取が可能な住所を記載してください。※送付先は決定後の変更不可</t>
        </r>
        <r>
          <rPr>
            <sz val="9"/>
            <color indexed="81"/>
            <rFont val="MS P ゴシック"/>
            <family val="3"/>
            <charset val="128"/>
          </rPr>
          <t xml:space="preserve">
</t>
        </r>
      </text>
    </comment>
    <comment ref="L26" authorId="0" shapeId="0">
      <text>
        <r>
          <rPr>
            <b/>
            <sz val="9"/>
            <color indexed="81"/>
            <rFont val="MS P ゴシック"/>
            <family val="3"/>
            <charset val="128"/>
          </rPr>
          <t>日中連絡のつく電話番号を記載してください。</t>
        </r>
        <r>
          <rPr>
            <sz val="9"/>
            <color indexed="81"/>
            <rFont val="MS P ゴシック"/>
            <family val="3"/>
            <charset val="128"/>
          </rPr>
          <t xml:space="preserve">
</t>
        </r>
      </text>
    </comment>
    <comment ref="M26" authorId="1" shapeId="0">
      <text>
        <r>
          <rPr>
            <sz val="9"/>
            <color indexed="81"/>
            <rFont val="MS P ゴシック"/>
            <family val="3"/>
            <charset val="128"/>
          </rPr>
          <t>※日程上、受講できるコースのみ選択し、受講できないコースには「希望しない」を選択してください。「希望しない」を選択した場合は、選択しなかったコースに空きがあっても、受講決定しませんのでご注意ください。</t>
        </r>
      </text>
    </comment>
  </commentList>
</comments>
</file>

<file path=xl/sharedStrings.xml><?xml version="1.0" encoding="utf-8"?>
<sst xmlns="http://schemas.openxmlformats.org/spreadsheetml/2006/main" count="146" uniqueCount="135">
  <si>
    <t>1</t>
    <phoneticPr fontId="1"/>
  </si>
  <si>
    <t>2</t>
  </si>
  <si>
    <t>3</t>
  </si>
  <si>
    <t>4</t>
  </si>
  <si>
    <t>5</t>
  </si>
  <si>
    <t>6</t>
  </si>
  <si>
    <t>7</t>
  </si>
  <si>
    <t>8</t>
  </si>
  <si>
    <t>9</t>
  </si>
  <si>
    <t>10</t>
  </si>
  <si>
    <t>11</t>
  </si>
  <si>
    <t>12</t>
  </si>
  <si>
    <t>区市町村名</t>
    <rPh sb="0" eb="4">
      <t>クシチョウソン</t>
    </rPh>
    <rPh sb="4" eb="5">
      <t>メイ</t>
    </rPh>
    <phoneticPr fontId="1"/>
  </si>
  <si>
    <r>
      <t>担</t>
    </r>
    <r>
      <rPr>
        <sz val="8"/>
        <color theme="1"/>
        <rFont val="ＭＳ 明朝"/>
        <family val="1"/>
        <charset val="128"/>
      </rPr>
      <t xml:space="preserve"> </t>
    </r>
    <r>
      <rPr>
        <sz val="11"/>
        <color theme="1"/>
        <rFont val="ＭＳ 明朝"/>
        <family val="1"/>
        <charset val="128"/>
      </rPr>
      <t>当</t>
    </r>
    <r>
      <rPr>
        <sz val="8"/>
        <color theme="1"/>
        <rFont val="ＭＳ 明朝"/>
        <family val="1"/>
        <charset val="128"/>
      </rPr>
      <t xml:space="preserve"> </t>
    </r>
    <r>
      <rPr>
        <sz val="11"/>
        <color theme="1"/>
        <rFont val="ＭＳ 明朝"/>
        <family val="1"/>
        <charset val="128"/>
      </rPr>
      <t>者</t>
    </r>
    <r>
      <rPr>
        <sz val="8"/>
        <color theme="1"/>
        <rFont val="ＭＳ 明朝"/>
        <family val="1"/>
        <charset val="128"/>
      </rPr>
      <t xml:space="preserve"> </t>
    </r>
    <r>
      <rPr>
        <sz val="11"/>
        <color theme="1"/>
        <rFont val="ＭＳ 明朝"/>
        <family val="1"/>
        <charset val="128"/>
      </rPr>
      <t>名</t>
    </r>
    <rPh sb="0" eb="1">
      <t>タン</t>
    </rPh>
    <rPh sb="2" eb="3">
      <t>トウ</t>
    </rPh>
    <rPh sb="4" eb="5">
      <t>シャ</t>
    </rPh>
    <rPh sb="6" eb="7">
      <t>メイ</t>
    </rPh>
    <phoneticPr fontId="1"/>
  </si>
  <si>
    <r>
      <t>電</t>
    </r>
    <r>
      <rPr>
        <sz val="8"/>
        <color theme="1"/>
        <rFont val="ＭＳ 明朝"/>
        <family val="1"/>
        <charset val="128"/>
      </rPr>
      <t xml:space="preserve"> </t>
    </r>
    <r>
      <rPr>
        <sz val="11"/>
        <color theme="1"/>
        <rFont val="ＭＳ 明朝"/>
        <family val="1"/>
        <charset val="128"/>
      </rPr>
      <t>話</t>
    </r>
    <r>
      <rPr>
        <sz val="8"/>
        <color theme="1"/>
        <rFont val="ＭＳ 明朝"/>
        <family val="1"/>
        <charset val="128"/>
      </rPr>
      <t xml:space="preserve"> </t>
    </r>
    <r>
      <rPr>
        <sz val="11"/>
        <color theme="1"/>
        <rFont val="ＭＳ 明朝"/>
        <family val="1"/>
        <charset val="128"/>
      </rPr>
      <t>番</t>
    </r>
    <r>
      <rPr>
        <sz val="8"/>
        <color theme="1"/>
        <rFont val="ＭＳ 明朝"/>
        <family val="1"/>
        <charset val="128"/>
      </rPr>
      <t xml:space="preserve"> </t>
    </r>
    <r>
      <rPr>
        <sz val="11"/>
        <color theme="1"/>
        <rFont val="ＭＳ 明朝"/>
        <family val="1"/>
        <charset val="128"/>
      </rPr>
      <t>号</t>
    </r>
    <rPh sb="0" eb="1">
      <t>デン</t>
    </rPh>
    <rPh sb="2" eb="3">
      <t>ハナシ</t>
    </rPh>
    <rPh sb="4" eb="5">
      <t>バン</t>
    </rPh>
    <rPh sb="6" eb="7">
      <t>ゴウ</t>
    </rPh>
    <phoneticPr fontId="1"/>
  </si>
  <si>
    <t>1</t>
    <phoneticPr fontId="1"/>
  </si>
  <si>
    <t>○</t>
    <phoneticPr fontId="1"/>
  </si>
  <si>
    <t>介護支援専門員
登録番号</t>
    <rPh sb="0" eb="2">
      <t>カイゴ</t>
    </rPh>
    <rPh sb="2" eb="4">
      <t>シエン</t>
    </rPh>
    <rPh sb="4" eb="6">
      <t>センモン</t>
    </rPh>
    <rPh sb="6" eb="7">
      <t>イン</t>
    </rPh>
    <rPh sb="8" eb="10">
      <t>トウロク</t>
    </rPh>
    <rPh sb="10" eb="12">
      <t>バンゴウ</t>
    </rPh>
    <phoneticPr fontId="1"/>
  </si>
  <si>
    <t>備考</t>
    <rPh sb="0" eb="2">
      <t>ビコウ</t>
    </rPh>
    <phoneticPr fontId="1"/>
  </si>
  <si>
    <t>Aコース</t>
    <phoneticPr fontId="1"/>
  </si>
  <si>
    <t>Bコース</t>
    <phoneticPr fontId="1"/>
  </si>
  <si>
    <t>Cコース</t>
    <phoneticPr fontId="1"/>
  </si>
  <si>
    <t>13</t>
  </si>
  <si>
    <t>14</t>
  </si>
  <si>
    <t>15</t>
  </si>
  <si>
    <t>16</t>
  </si>
  <si>
    <t>17</t>
  </si>
  <si>
    <t>18</t>
  </si>
  <si>
    <t>19</t>
  </si>
  <si>
    <t>20</t>
  </si>
  <si>
    <r>
      <t xml:space="preserve">所属
</t>
    </r>
    <r>
      <rPr>
        <sz val="8"/>
        <color theme="1"/>
        <rFont val="ＭＳ 明朝"/>
        <family val="1"/>
        <charset val="128"/>
      </rPr>
      <t>（上記の枠の中から該当する番号をドロップダウンリストから選択してください）</t>
    </r>
    <rPh sb="0" eb="2">
      <t>ショゾク</t>
    </rPh>
    <rPh sb="4" eb="6">
      <t>ジョウキ</t>
    </rPh>
    <rPh sb="7" eb="8">
      <t>ワク</t>
    </rPh>
    <rPh sb="9" eb="10">
      <t>ナカ</t>
    </rPh>
    <rPh sb="12" eb="14">
      <t>ガイトウ</t>
    </rPh>
    <rPh sb="16" eb="18">
      <t>バンゴウ</t>
    </rPh>
    <rPh sb="31" eb="33">
      <t>センタク</t>
    </rPh>
    <phoneticPr fontId="1"/>
  </si>
  <si>
    <t>希望しない</t>
    <rPh sb="0" eb="2">
      <t>キボウ</t>
    </rPh>
    <phoneticPr fontId="1"/>
  </si>
  <si>
    <t>【所属】</t>
  </si>
  <si>
    <t xml:space="preserve">  1　居宅介護支援事業所　　　　　　　　　　　　　　　8　 地域密着型特定施設入居者生活介護</t>
  </si>
  <si>
    <t>　2　地域包括支援センター　　　　　　　　　　　　　　9　 地域密着型介護老人福祉施設</t>
  </si>
  <si>
    <t>　3　短期入所生活介護（介護予防を含む）　　　　　　　10  介護老人福祉施設</t>
  </si>
  <si>
    <t>　4　特定施設入居者生活介護（介護予防を含む）　　　　11　介護老人保健施設</t>
  </si>
  <si>
    <t>　5　小規模多機能型居宅介護（介護予防を含む）　　　　12　介護療養型医療施設</t>
  </si>
  <si>
    <t>　6　認知症対応型共同生活介護（介護予防を含む）　　　13　介護医療院</t>
  </si>
  <si>
    <t>　7　看護小規模多機能型居宅介護　　　　　　　　　　　14　その他</t>
  </si>
  <si>
    <t>※2　「参加コース希望」で第２希望、第３希望を空欄にした場合は、選択しなかったコースに空きがあっても受講を希望しないものとみなします。</t>
    <rPh sb="4" eb="6">
      <t>サンカ</t>
    </rPh>
    <rPh sb="9" eb="11">
      <t>キボウ</t>
    </rPh>
    <rPh sb="13" eb="14">
      <t>ダイ</t>
    </rPh>
    <rPh sb="15" eb="17">
      <t>キボウ</t>
    </rPh>
    <rPh sb="18" eb="19">
      <t>ダイ</t>
    </rPh>
    <rPh sb="20" eb="22">
      <t>キボウ</t>
    </rPh>
    <rPh sb="23" eb="25">
      <t>クウラン</t>
    </rPh>
    <rPh sb="28" eb="30">
      <t>バアイ</t>
    </rPh>
    <rPh sb="32" eb="34">
      <t>センタク</t>
    </rPh>
    <rPh sb="43" eb="44">
      <t>ア</t>
    </rPh>
    <rPh sb="50" eb="52">
      <t>ジュコウ</t>
    </rPh>
    <rPh sb="53" eb="55">
      <t>キボウ</t>
    </rPh>
    <phoneticPr fontId="1"/>
  </si>
  <si>
    <t>e-Mail</t>
    <phoneticPr fontId="1"/>
  </si>
  <si>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</si>
  <si>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</si>
  <si>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</si>
  <si>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</si>
  <si>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</si>
  <si>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</si>
  <si>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</si>
  <si>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</si>
  <si>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</si>
  <si>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</si>
  <si>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</si>
  <si>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</si>
  <si>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</si>
  <si>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</si>
  <si>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</si>
  <si>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</si>
  <si>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</si>
  <si>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</si>
  <si>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</si>
  <si>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</si>
  <si>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</si>
  <si>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</si>
  <si>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</si>
  <si>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</si>
  <si>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</si>
  <si>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</si>
  <si>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</si>
  <si>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</si>
  <si>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</si>
  <si>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</si>
  <si>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</si>
  <si>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</si>
  <si>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</si>
  <si>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</si>
  <si>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</si>
  <si>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</si>
  <si>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</si>
  <si>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</si>
  <si>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</si>
  <si>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</si>
  <si>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</si>
  <si>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</si>
  <si>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</si>
  <si>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</si>
  <si>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</si>
  <si>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</si>
  <si>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</si>
  <si>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</si>
  <si>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</si>
  <si>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</si>
  <si>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</si>
  <si>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</si>
  <si>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</si>
  <si>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</si>
  <si>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</si>
  <si>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</si>
  <si>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</si>
  <si>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</si>
  <si>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</si>
  <si>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</si>
  <si>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</si>
  <si>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</si>
  <si>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01</t>
    <phoneticPr fontId="1"/>
  </si>
  <si>
    <t>02</t>
    <phoneticPr fontId="1"/>
  </si>
  <si>
    <t>03</t>
    <phoneticPr fontId="1"/>
  </si>
  <si>
    <t>04</t>
    <phoneticPr fontId="1"/>
  </si>
  <si>
    <t>05</t>
    <phoneticPr fontId="1"/>
  </si>
  <si>
    <t>06</t>
    <phoneticPr fontId="1"/>
  </si>
  <si>
    <t>07</t>
    <phoneticPr fontId="1"/>
  </si>
  <si>
    <t>08</t>
    <phoneticPr fontId="1"/>
  </si>
  <si>
    <t>09</t>
    <phoneticPr fontId="1"/>
  </si>
  <si>
    <t>　　（選択したコース以外は受講を希望しないものとみなします。）</t>
    <rPh sb="3" eb="5">
      <t>センタク</t>
    </rPh>
    <rPh sb="10" eb="12">
      <t>イガイ</t>
    </rPh>
    <rPh sb="13" eb="15">
      <t>ジュコウ</t>
    </rPh>
    <rPh sb="16" eb="18">
      <t>キボウ</t>
    </rPh>
    <phoneticPr fontId="1"/>
  </si>
  <si>
    <t>↓</t>
    <phoneticPr fontId="1"/>
  </si>
  <si>
    <t>推薦者数
(この欄に記入する上限。超える者は「２　研修受講希望者」へ</t>
    <rPh sb="0" eb="3">
      <t>スイセンシャ</t>
    </rPh>
    <rPh sb="3" eb="4">
      <t>スウ</t>
    </rPh>
    <rPh sb="8" eb="9">
      <t>ラン</t>
    </rPh>
    <rPh sb="10" eb="12">
      <t>キニュウ</t>
    </rPh>
    <rPh sb="14" eb="16">
      <t>ジョウゲン</t>
    </rPh>
    <rPh sb="17" eb="18">
      <t>コ</t>
    </rPh>
    <rPh sb="20" eb="21">
      <t>モノ</t>
    </rPh>
    <phoneticPr fontId="1"/>
  </si>
  <si>
    <t>別紙４</t>
    <phoneticPr fontId="1"/>
  </si>
  <si>
    <t>氏名（姓）</t>
    <rPh sb="0" eb="2">
      <t>シメイ</t>
    </rPh>
    <rPh sb="3" eb="4">
      <t>セイ</t>
    </rPh>
    <phoneticPr fontId="1"/>
  </si>
  <si>
    <t>氏名（名）</t>
    <rPh sb="0" eb="2">
      <t>シメイ</t>
    </rPh>
    <rPh sb="3" eb="4">
      <t>メイ</t>
    </rPh>
    <phoneticPr fontId="1"/>
  </si>
  <si>
    <t>ふりがな（せい）</t>
    <phoneticPr fontId="1"/>
  </si>
  <si>
    <t>ふりがな（めい）</t>
    <phoneticPr fontId="1"/>
  </si>
  <si>
    <r>
      <t xml:space="preserve">連絡先電話番号
</t>
    </r>
    <r>
      <rPr>
        <sz val="8"/>
        <color theme="1"/>
        <rFont val="ＭＳ 明朝"/>
        <family val="1"/>
        <charset val="128"/>
      </rPr>
      <t>(日中連絡がつく電話番号）</t>
    </r>
    <rPh sb="0" eb="2">
      <t>レンラク</t>
    </rPh>
    <rPh sb="2" eb="3">
      <t>サキ</t>
    </rPh>
    <rPh sb="3" eb="5">
      <t>デンワ</t>
    </rPh>
    <rPh sb="5" eb="7">
      <t>バンゴウ</t>
    </rPh>
    <rPh sb="9" eb="11">
      <t>ニッチュウ</t>
    </rPh>
    <rPh sb="11" eb="13">
      <t>レンラク</t>
    </rPh>
    <rPh sb="16" eb="18">
      <t>デンワ</t>
    </rPh>
    <rPh sb="18" eb="20">
      <t>バンゴウ</t>
    </rPh>
    <phoneticPr fontId="1"/>
  </si>
  <si>
    <t>郵便番号
(資料郵送先)</t>
    <rPh sb="0" eb="4">
      <t>ユウビンバンゴウ</t>
    </rPh>
    <phoneticPr fontId="3"/>
  </si>
  <si>
    <t>都道府県
(資料郵送先)</t>
    <rPh sb="0" eb="4">
      <t>トドウフケン</t>
    </rPh>
    <phoneticPr fontId="3"/>
  </si>
  <si>
    <t>区市町村
(資料郵送先)</t>
    <rPh sb="0" eb="1">
      <t>ク</t>
    </rPh>
    <rPh sb="1" eb="4">
      <t>シチョウソン</t>
    </rPh>
    <phoneticPr fontId="3"/>
  </si>
  <si>
    <t>町名・番地・建物名
(資料郵送先)</t>
    <rPh sb="0" eb="2">
      <t>チョウメイ</t>
    </rPh>
    <rPh sb="3" eb="5">
      <t>バンチ</t>
    </rPh>
    <rPh sb="6" eb="8">
      <t>タテモノ</t>
    </rPh>
    <rPh sb="8" eb="9">
      <t>メイ</t>
    </rPh>
    <phoneticPr fontId="3"/>
  </si>
  <si>
    <t>23江戸川区</t>
  </si>
  <si>
    <t>令和５年度自立支援・重度化防止等介護支援専門員質の向上研修　受講申込書</t>
    <rPh sb="0" eb="2">
      <t>レイワ</t>
    </rPh>
    <rPh sb="3" eb="5">
      <t>ネンド</t>
    </rPh>
    <rPh sb="5" eb="9">
      <t>ジリツシエン</t>
    </rPh>
    <rPh sb="10" eb="13">
      <t>ジュウドカ</t>
    </rPh>
    <rPh sb="13" eb="15">
      <t>ボウシ</t>
    </rPh>
    <rPh sb="15" eb="16">
      <t>トウ</t>
    </rPh>
    <rPh sb="16" eb="18">
      <t>カイゴ</t>
    </rPh>
    <rPh sb="18" eb="20">
      <t>シエン</t>
    </rPh>
    <rPh sb="20" eb="23">
      <t>センモンイン</t>
    </rPh>
    <rPh sb="23" eb="24">
      <t>シツ</t>
    </rPh>
    <rPh sb="25" eb="27">
      <t>コウジョウ</t>
    </rPh>
    <rPh sb="27" eb="29">
      <t>ケンシュウ</t>
    </rPh>
    <rPh sb="30" eb="32">
      <t>ジュコウ</t>
    </rPh>
    <rPh sb="32" eb="35">
      <t>モウシコミショ</t>
    </rPh>
    <phoneticPr fontId="1"/>
  </si>
  <si>
    <t xml:space="preserve">※1　多数申込みの場合 、調整結果受講できない可能性もございます。ご容赦ください。
</t>
    <phoneticPr fontId="1"/>
  </si>
  <si>
    <t>　提出先：江戸川区福祉部介護保険課
事業者調整係　宛
　Ｆ Ａ Ｘ ：（５６６３）５１７２</t>
    <phoneticPr fontId="1"/>
  </si>
  <si>
    <t>申込期限：
令和5年5月29日（月）厳守</t>
    <rPh sb="0" eb="2">
      <t>モウシコミ</t>
    </rPh>
    <rPh sb="2" eb="4">
      <t>キゲン</t>
    </rPh>
    <phoneticPr fontId="1"/>
  </si>
  <si>
    <t>１　研修受講希望者</t>
    <rPh sb="2" eb="4">
      <t>ケンシュウ</t>
    </rPh>
    <rPh sb="4" eb="6">
      <t>ジュコウ</t>
    </rPh>
    <rPh sb="6" eb="9">
      <t>キボウシャ</t>
    </rPh>
    <phoneticPr fontId="1"/>
  </si>
  <si>
    <t>第１希望コース</t>
    <rPh sb="0" eb="1">
      <t>ダイ</t>
    </rPh>
    <rPh sb="2" eb="4">
      <t>キボウ</t>
    </rPh>
    <phoneticPr fontId="1"/>
  </si>
  <si>
    <t>第２希望コース</t>
    <rPh sb="0" eb="1">
      <t>ダイ</t>
    </rPh>
    <rPh sb="2" eb="4">
      <t>キボウ</t>
    </rPh>
    <phoneticPr fontId="1"/>
  </si>
  <si>
    <t>第３希望コース</t>
    <rPh sb="0" eb="1">
      <t>ダイ</t>
    </rPh>
    <rPh sb="2" eb="4">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</si>
</sst>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000000"/>
  </numFmts>
  <fonts count="14">
    <font>
      <sz val="11"/>
      <color theme="1"/>
      <name val="ＭＳ Ｐゴシック"/>
      <family val="2"/>
      <charset val="128"/>
    </font>
    <font>
      <sz val="6"/>
      <name val="ＭＳ Ｐゴシック"/>
      <family val="2"/>
      <charset val="128"/>
    </font>
    <font>
      <sz val="11"/>
      <color theme="1"/>
      <name val="ＭＳ 明朝"/>
      <family val="1"/>
      <charset val="128"/>
    </font>
    <font>
      <sz val="11"/>
      <color theme="1"/>
      <name val="ＭＳ ゴシック"/>
      <family val="3"/>
      <charset val="128"/>
    </font>
    <font>
      <sz val="12"/>
      <color theme="1"/>
      <name val="ＭＳ ゴシック"/>
      <family val="3"/>
      <charset val="128"/>
    </font>
    <font>
      <sz val="8"/>
      <color theme="1"/>
      <name val="ＭＳ 明朝"/>
      <family val="1"/>
      <charset val="128"/>
    </font>
    <font>
      <sz val="9"/>
      <color theme="1"/>
      <name val="ＭＳ 明朝"/>
      <family val="1"/>
      <charset val="128"/>
    </font>
    <font>
      <sz val="10"/>
      <color theme="1"/>
      <name val="ＭＳ 明朝"/>
      <family val="1"/>
      <charset val="128"/>
    </font>
    <font>
      <b/>
      <sz val="11"/>
      <color theme="1"/>
      <name val="ＭＳ Ｐゴシック"/>
      <family val="3"/>
      <charset val="128"/>
    </font>
    <font>
      <b/>
      <sz val="9"/>
      <color indexed="81"/>
      <name val="MS P ゴシック"/>
      <family val="3"/>
      <charset val="128"/>
    </font>
    <font>
      <sz val="11"/>
      <color rgb="FFFF0000"/>
      <name val="ＭＳ 明朝"/>
      <family val="1"/>
      <charset val="128"/>
    </font>
    <font>
      <sz val="9"/>
      <color indexed="81"/>
      <name val="MS P ゴシック"/>
      <family val="3"/>
      <charset val="128"/>
    </font>
    <font>
      <b/>
      <sz val="11"/>
      <color theme="1"/>
      <name val="ＭＳ 明朝"/>
      <family val="1"/>
      <charset val="128"/>
    </font>
    <font>
      <b/>
      <sz val="10"/>
      <color rgb="FFFF0000"/>
      <name val="ＭＳ 明朝"/>
      <family val="1"/>
      <charset val="128"/>
    </font>
  </fonts>
  <fills count="3">
    <fill>
      <patternFill patternType="none"/>
    </fill>
    <fill>
      <patternFill patternType="gray125"/>
    </fill>
    <fill>
      <patternFill patternType="solid">
        <fgColor theme="8" tint="0.59999389629810485"/>
        <bgColor indexed="64"/>
      </patternFill>
    </fill>
  </fills>
  <borders count="30">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thin">
        <color auto="1"/>
      </left>
      <right style="thin">
        <color indexed="64"/>
      </right>
      <top/>
      <bottom style="hair">
        <color auto="1"/>
      </bottom>
      <diagonal/>
    </border>
    <border>
      <left style="thin">
        <color auto="1"/>
      </left>
      <right style="thin">
        <color indexed="64"/>
      </right>
      <top style="hair">
        <color auto="1"/>
      </top>
      <bottom style="hair">
        <color auto="1"/>
      </bottom>
      <diagonal/>
    </border>
    <border>
      <left/>
      <right/>
      <top/>
      <bottom style="thin">
        <color auto="1"/>
      </bottom>
      <diagonal/>
    </border>
    <border>
      <left/>
      <right/>
      <top style="thin">
        <color auto="1"/>
      </top>
      <bottom style="thin">
        <color indexed="64"/>
      </bottom>
      <diagonal/>
    </border>
    <border>
      <left style="thin">
        <color auto="1"/>
      </left>
      <right style="hair">
        <color auto="1"/>
      </right>
      <top style="hair">
        <color auto="1"/>
      </top>
      <bottom style="hair">
        <color auto="1"/>
      </bottom>
      <diagonal/>
    </border>
    <border>
      <left style="thin">
        <color auto="1"/>
      </left>
      <right style="hair">
        <color auto="1"/>
      </right>
      <top/>
      <bottom style="hair">
        <color auto="1"/>
      </bottom>
      <diagonal/>
    </border>
    <border>
      <left/>
      <right style="thin">
        <color indexed="64"/>
      </right>
      <top/>
      <bottom style="hair">
        <color auto="1"/>
      </bottom>
      <diagonal/>
    </border>
    <border>
      <left/>
      <right style="thin">
        <color indexed="64"/>
      </right>
      <top style="hair">
        <color auto="1"/>
      </top>
      <bottom style="hair">
        <color auto="1"/>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auto="1"/>
      </left>
      <right style="thin">
        <color indexed="64"/>
      </right>
      <top style="thin">
        <color auto="1"/>
      </top>
      <bottom style="thin">
        <color auto="1"/>
      </bottom>
      <diagonal/>
    </border>
    <border>
      <left style="thin">
        <color auto="1"/>
      </left>
      <right style="hair">
        <color auto="1"/>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thin">
        <color indexed="64"/>
      </right>
      <top style="thin">
        <color auto="1"/>
      </top>
      <bottom style="thin">
        <color auto="1"/>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indexed="64"/>
      </bottom>
      <diagonal/>
    </border>
    <border>
      <left/>
      <right/>
      <top style="thick">
        <color indexed="64"/>
      </top>
      <bottom/>
      <diagonal/>
    </border>
  </borders>
  <cellStyleXfs count="1">
    <xf numFmtId="0" fontId="0" fillId="0" borderId="0">
      <alignment vertical="center"/>
    </xf>
  </cellStyleXfs>
  <cellXfs count="7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3" fillId="0" borderId="0" xfId="0" applyFont="1" applyAlignment="1">
      <alignment horizontal="right" vertical="center"/>
    </xf>
    <xf numFmtId="0" fontId="2" fillId="0" borderId="0" xfId="0" applyFont="1" applyAlignment="1">
      <alignment horizontal="left" vertical="center"/>
    </xf>
    <xf numFmtId="0" fontId="4" fillId="0" borderId="0" xfId="0" applyFont="1" applyAlignment="1">
      <alignment horizontal="center" vertical="center"/>
    </xf>
    <xf numFmtId="0" fontId="2" fillId="0" borderId="0" xfId="0" applyFont="1" applyBorder="1" applyAlignment="1">
      <alignment horizontal="right" vertical="center"/>
    </xf>
    <xf numFmtId="0" fontId="4" fillId="0" borderId="0" xfId="0" applyFont="1" applyAlignment="1">
      <alignment horizontal="center" vertical="center"/>
    </xf>
    <xf numFmtId="0" fontId="0" fillId="0" borderId="0" xfId="0" quotePrefix="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2" fillId="0" borderId="5" xfId="0" quotePrefix="1" applyFont="1" applyBorder="1" applyAlignment="1">
      <alignment horizontal="center" vertical="center" shrinkToFit="1"/>
    </xf>
    <xf numFmtId="0" fontId="2" fillId="0" borderId="0" xfId="0" applyFont="1" applyAlignment="1">
      <alignment vertical="center" shrinkToFit="1"/>
    </xf>
    <xf numFmtId="0" fontId="2" fillId="0" borderId="6" xfId="0" quotePrefix="1" applyFont="1" applyBorder="1" applyAlignment="1">
      <alignment horizontal="center" vertical="center" shrinkToFit="1"/>
    </xf>
    <xf numFmtId="0" fontId="2" fillId="0" borderId="0" xfId="0" applyFont="1" applyBorder="1" applyAlignment="1">
      <alignment vertical="center" shrinkToFit="1"/>
    </xf>
    <xf numFmtId="49" fontId="2" fillId="2" borderId="3" xfId="0" applyNumberFormat="1" applyFont="1" applyFill="1" applyBorder="1" applyAlignment="1">
      <alignment horizontal="left" vertical="center" shrinkToFit="1"/>
    </xf>
    <xf numFmtId="0" fontId="2" fillId="2" borderId="2" xfId="0" applyFont="1" applyFill="1" applyBorder="1" applyAlignment="1">
      <alignment horizontal="center" vertical="center" shrinkToFit="1"/>
    </xf>
    <xf numFmtId="0" fontId="2" fillId="2" borderId="2" xfId="0" applyFont="1" applyFill="1" applyBorder="1" applyAlignment="1">
      <alignment vertical="center" shrinkToFit="1"/>
    </xf>
    <xf numFmtId="49" fontId="2" fillId="2" borderId="11" xfId="0" applyNumberFormat="1" applyFont="1" applyFill="1" applyBorder="1" applyAlignment="1">
      <alignment horizontal="left" vertical="center" shrinkToFit="1"/>
    </xf>
    <xf numFmtId="49" fontId="2" fillId="2" borderId="4" xfId="0" applyNumberFormat="1" applyFont="1" applyFill="1" applyBorder="1" applyAlignment="1">
      <alignment horizontal="left" vertical="center" shrinkToFit="1"/>
    </xf>
    <xf numFmtId="0" fontId="2" fillId="2" borderId="1" xfId="0" applyFont="1" applyFill="1" applyBorder="1" applyAlignment="1">
      <alignment horizontal="center" vertical="center" shrinkToFit="1"/>
    </xf>
    <xf numFmtId="49" fontId="2" fillId="2" borderId="12" xfId="0" applyNumberFormat="1" applyFont="1" applyFill="1" applyBorder="1" applyAlignment="1">
      <alignment horizontal="left" vertical="center" shrinkToFit="1"/>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5" xfId="0" applyFont="1" applyBorder="1">
      <alignment vertical="center"/>
    </xf>
    <xf numFmtId="0" fontId="2" fillId="0" borderId="13" xfId="0" applyFont="1" applyBorder="1">
      <alignment vertical="center"/>
    </xf>
    <xf numFmtId="0" fontId="2" fillId="0" borderId="17"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lignment vertical="center"/>
    </xf>
    <xf numFmtId="0" fontId="2" fillId="0" borderId="18" xfId="0" applyFont="1" applyBorder="1">
      <alignment vertical="center"/>
    </xf>
    <xf numFmtId="0" fontId="2" fillId="0" borderId="19"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lignment vertical="center"/>
    </xf>
    <xf numFmtId="0" fontId="2" fillId="0" borderId="14" xfId="0" applyFont="1" applyBorder="1">
      <alignment vertical="center"/>
    </xf>
    <xf numFmtId="176" fontId="0" fillId="0" borderId="0" xfId="0" applyNumberFormat="1">
      <alignment vertical="center"/>
    </xf>
    <xf numFmtId="49" fontId="0" fillId="0" borderId="0" xfId="0" applyNumberFormat="1" applyAlignment="1">
      <alignment horizontal="right" vertical="center"/>
    </xf>
    <xf numFmtId="177" fontId="2" fillId="2" borderId="10" xfId="0" quotePrefix="1" applyNumberFormat="1" applyFont="1" applyFill="1" applyBorder="1" applyAlignment="1">
      <alignment horizontal="right" vertical="center" shrinkToFit="1"/>
    </xf>
    <xf numFmtId="177" fontId="2" fillId="2" borderId="9" xfId="0" quotePrefix="1" applyNumberFormat="1" applyFont="1" applyFill="1" applyBorder="1" applyAlignment="1">
      <alignment horizontal="right" vertical="center" shrinkToFit="1"/>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lignment vertical="center"/>
    </xf>
    <xf numFmtId="0" fontId="8" fillId="0" borderId="0" xfId="0" applyFont="1" applyAlignment="1">
      <alignment horizontal="right" vertical="center"/>
    </xf>
    <xf numFmtId="0" fontId="2" fillId="0" borderId="0" xfId="0" applyFont="1" applyAlignment="1">
      <alignment vertical="center"/>
    </xf>
    <xf numFmtId="0" fontId="8" fillId="0" borderId="0" xfId="0" applyFont="1" applyAlignment="1">
      <alignment vertical="center"/>
    </xf>
    <xf numFmtId="0" fontId="10" fillId="0" borderId="0" xfId="0" applyFont="1" applyAlignment="1">
      <alignment vertical="center"/>
    </xf>
    <xf numFmtId="0" fontId="2" fillId="0" borderId="20" xfId="0" applyFont="1" applyBorder="1" applyAlignment="1">
      <alignment horizontal="center" vertical="center"/>
    </xf>
    <xf numFmtId="0" fontId="6" fillId="0" borderId="21" xfId="0" applyFont="1" applyBorder="1" applyAlignment="1">
      <alignment vertical="center" wrapText="1"/>
    </xf>
    <xf numFmtId="0" fontId="2" fillId="0" borderId="22" xfId="0" applyFont="1" applyBorder="1" applyAlignment="1">
      <alignment vertical="center"/>
    </xf>
    <xf numFmtId="0" fontId="2" fillId="0" borderId="22" xfId="0" applyFont="1" applyBorder="1" applyAlignment="1">
      <alignment vertical="center" wrapText="1"/>
    </xf>
    <xf numFmtId="0" fontId="2" fillId="0" borderId="23" xfId="0" applyFont="1" applyBorder="1" applyAlignment="1">
      <alignment vertical="center" wrapText="1"/>
    </xf>
    <xf numFmtId="0" fontId="7" fillId="0" borderId="25" xfId="0" applyFont="1" applyBorder="1" applyAlignment="1">
      <alignment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2" fillId="0" borderId="29" xfId="0" applyFont="1" applyBorder="1">
      <alignment vertical="center"/>
    </xf>
    <xf numFmtId="0" fontId="2" fillId="0" borderId="29"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xf>
    <xf numFmtId="0" fontId="2" fillId="0" borderId="28" xfId="0" applyFont="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2" borderId="7" xfId="0" applyFont="1" applyFill="1" applyBorder="1" applyAlignment="1">
      <alignment horizontal="left" vertical="center" indent="1" shrinkToFit="1"/>
    </xf>
    <xf numFmtId="49" fontId="2" fillId="2" borderId="8" xfId="0" applyNumberFormat="1" applyFont="1" applyFill="1" applyBorder="1" applyAlignment="1">
      <alignment horizontal="left" vertical="center" indent="1" shrinkToFit="1"/>
    </xf>
    <xf numFmtId="0" fontId="2" fillId="0" borderId="0" xfId="0" applyFont="1" applyAlignment="1">
      <alignment horizontal="center" vertical="center"/>
    </xf>
    <xf numFmtId="0" fontId="2" fillId="0" borderId="0" xfId="0" applyFont="1" applyAlignment="1">
      <alignment horizontal="center" vertical="center" wrapText="1"/>
    </xf>
    <xf numFmtId="0" fontId="12" fillId="0" borderId="0" xfId="0" applyFont="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6" fillId="0" borderId="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930089</xdr:colOff>
      <xdr:row>3</xdr:row>
      <xdr:rowOff>22412</xdr:rowOff>
    </xdr:from>
    <xdr:to>
      <xdr:col>6</xdr:col>
      <xdr:colOff>179094</xdr:colOff>
      <xdr:row>7</xdr:row>
      <xdr:rowOff>193008</xdr:rowOff>
    </xdr:to>
    <xdr:pic>
      <xdr:nvPicPr>
        <xdr:cNvPr id="3" name="図 2"/>
        <xdr:cNvPicPr>
          <a:picLocks noChangeAspect="1"/>
        </xdr:cNvPicPr>
      </xdr:nvPicPr>
      <xdr:blipFill>
        <a:blip xmlns:r="http://schemas.openxmlformats.org/officeDocument/2006/relationships" r:embed="rId1"/>
        <a:stretch>
          <a:fillRect/>
        </a:stretch>
      </xdr:blipFill>
      <xdr:spPr>
        <a:xfrm>
          <a:off x="1266265" y="526677"/>
          <a:ext cx="3002976" cy="9998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6.113.53\&#12465;&#12450;&#12510;&#12493;&#25285;&#24403;\&#12465;&#12450;&#12510;&#12493;&#25285;&#24403;\&#9312;&#20107;&#65306;01&#30740;&#20462;\08&#33258;&#31435;&#25903;&#25588;&#36074;&#12398;&#21521;&#19978;&#30740;&#20462;&#65288;R3&#65374;&#65289;\R03\03&#38283;&#20652;&#36890;&#30693;&#21450;&#12403;&#25512;&#34214;&#20381;&#38972;\2%20&#36215;&#26696;\04&#21029;&#32025;&#65299;&#12288;&#30740;&#20462;&#25512;&#34214;&#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60"/>
  <sheetViews>
    <sheetView tabSelected="1" zoomScale="85" zoomScaleNormal="85" zoomScaleSheetLayoutView="70" workbookViewId="0">
      <selection activeCell="J18" sqref="J18"/>
    </sheetView>
  </sheetViews>
  <sheetFormatPr defaultColWidth="9" defaultRowHeight="13.5"/>
  <cols>
    <col min="1" max="1" width="4.375" style="2" customWidth="1"/>
    <col min="2" max="2" width="14.25" style="2" customWidth="1"/>
    <col min="3" max="4" width="8.875" style="1" customWidth="1"/>
    <col min="5" max="6" width="8.625" style="1" customWidth="1"/>
    <col min="7" max="7" width="21.375" style="1" customWidth="1"/>
    <col min="8" max="10" width="12.375" style="1" customWidth="1"/>
    <col min="11" max="11" width="16.625" style="2" customWidth="1"/>
    <col min="12" max="12" width="10.5" style="45" customWidth="1"/>
    <col min="13" max="16384" width="9" style="1"/>
  </cols>
  <sheetData>
    <row r="1" spans="1:16">
      <c r="H1" s="4"/>
      <c r="I1" s="4"/>
      <c r="J1" s="4"/>
      <c r="L1" s="2"/>
      <c r="P1" s="4" t="s">
        <v>116</v>
      </c>
    </row>
    <row r="2" spans="1:16" ht="14.25">
      <c r="A2" s="59" t="s">
        <v>127</v>
      </c>
      <c r="B2" s="59"/>
      <c r="C2" s="59"/>
      <c r="D2" s="59"/>
      <c r="E2" s="59"/>
      <c r="F2" s="59"/>
      <c r="G2" s="59"/>
      <c r="H2" s="59"/>
      <c r="I2" s="59"/>
      <c r="J2" s="59"/>
      <c r="K2" s="59"/>
      <c r="L2" s="59"/>
      <c r="M2" s="59"/>
      <c r="N2" s="59"/>
      <c r="O2" s="59"/>
      <c r="P2" s="59"/>
    </row>
    <row r="3" spans="1:16" ht="12" customHeight="1">
      <c r="A3" s="6"/>
      <c r="B3" s="8"/>
      <c r="C3" s="6"/>
      <c r="D3" s="12"/>
      <c r="E3" s="11"/>
      <c r="F3" s="12"/>
      <c r="G3" s="6"/>
    </row>
    <row r="4" spans="1:16" ht="12" customHeight="1">
      <c r="A4" s="58"/>
      <c r="B4" s="58"/>
      <c r="C4" s="58"/>
      <c r="D4" s="58"/>
      <c r="E4" s="58"/>
      <c r="F4" s="58"/>
      <c r="G4" s="58"/>
    </row>
    <row r="5" spans="1:16" ht="18" customHeight="1">
      <c r="C5" s="66" t="s">
        <v>129</v>
      </c>
      <c r="D5" s="65"/>
      <c r="E5" s="65"/>
      <c r="F5" s="65"/>
      <c r="L5" s="7" t="s">
        <v>12</v>
      </c>
      <c r="M5" s="63" t="s">
        <v>126</v>
      </c>
      <c r="N5" s="63"/>
      <c r="O5" s="63"/>
      <c r="P5" s="63"/>
    </row>
    <row r="6" spans="1:16" ht="18" customHeight="1">
      <c r="C6" s="65"/>
      <c r="D6" s="65"/>
      <c r="E6" s="65"/>
      <c r="F6" s="65"/>
      <c r="H6" s="68" t="s">
        <v>130</v>
      </c>
      <c r="I6" s="69"/>
      <c r="L6" s="3" t="s">
        <v>13</v>
      </c>
      <c r="M6" s="64"/>
      <c r="N6" s="64"/>
      <c r="O6" s="64"/>
      <c r="P6" s="64"/>
    </row>
    <row r="7" spans="1:16" ht="18" customHeight="1">
      <c r="C7" s="65"/>
      <c r="D7" s="65"/>
      <c r="E7" s="65"/>
      <c r="F7" s="65"/>
      <c r="H7" s="69"/>
      <c r="I7" s="69"/>
      <c r="L7" s="3" t="s">
        <v>41</v>
      </c>
      <c r="M7" s="64"/>
      <c r="N7" s="64"/>
      <c r="O7" s="64"/>
      <c r="P7" s="64"/>
    </row>
    <row r="8" spans="1:16" ht="18" customHeight="1">
      <c r="L8" s="3" t="s">
        <v>14</v>
      </c>
      <c r="M8" s="64"/>
      <c r="N8" s="64"/>
      <c r="O8" s="64"/>
      <c r="P8" s="64"/>
    </row>
    <row r="9" spans="1:16" ht="5.0999999999999996" customHeight="1">
      <c r="G9" s="3"/>
    </row>
    <row r="10" spans="1:16" ht="18" customHeight="1">
      <c r="A10" s="67" t="s">
        <v>128</v>
      </c>
      <c r="G10" s="3"/>
    </row>
    <row r="11" spans="1:16" s="43" customFormat="1" ht="18" customHeight="1">
      <c r="A11" s="41" t="s">
        <v>40</v>
      </c>
      <c r="B11" s="42"/>
      <c r="G11" s="44"/>
      <c r="K11" s="42"/>
      <c r="L11" s="46"/>
    </row>
    <row r="12" spans="1:16" s="43" customFormat="1" ht="18" customHeight="1">
      <c r="A12" s="41" t="s">
        <v>113</v>
      </c>
      <c r="B12" s="42"/>
      <c r="G12" s="44"/>
      <c r="K12" s="42"/>
      <c r="L12" s="46"/>
    </row>
    <row r="13" spans="1:16" ht="18" customHeight="1">
      <c r="A13" s="5"/>
      <c r="G13" s="3"/>
    </row>
    <row r="14" spans="1:16" ht="5.0999999999999996" customHeight="1">
      <c r="G14" s="3"/>
    </row>
    <row r="15" spans="1:16" ht="18" customHeight="1">
      <c r="A15" s="10" t="s">
        <v>131</v>
      </c>
      <c r="B15" s="10"/>
    </row>
    <row r="16" spans="1:16" ht="5.0999999999999996" customHeight="1">
      <c r="G16" s="3"/>
    </row>
    <row r="17" spans="1:19" ht="13.5" customHeight="1">
      <c r="B17" s="25" t="s">
        <v>32</v>
      </c>
      <c r="C17" s="26"/>
      <c r="D17" s="26"/>
      <c r="E17" s="26"/>
      <c r="F17" s="27"/>
      <c r="G17" s="27"/>
      <c r="H17" s="27"/>
      <c r="I17" s="28"/>
      <c r="K17" s="70" t="s">
        <v>115</v>
      </c>
      <c r="L17" s="70"/>
    </row>
    <row r="18" spans="1:19">
      <c r="B18" s="29" t="s">
        <v>33</v>
      </c>
      <c r="C18" s="30"/>
      <c r="D18" s="30"/>
      <c r="E18" s="30"/>
      <c r="F18" s="31"/>
      <c r="G18" s="31"/>
      <c r="H18" s="31"/>
      <c r="I18" s="32"/>
      <c r="K18" s="70"/>
      <c r="L18" s="70"/>
    </row>
    <row r="19" spans="1:19">
      <c r="B19" s="29" t="s">
        <v>34</v>
      </c>
      <c r="C19" s="30"/>
      <c r="D19" s="30"/>
      <c r="E19" s="30"/>
      <c r="F19" s="31"/>
      <c r="G19" s="31"/>
      <c r="H19" s="31"/>
      <c r="I19" s="32"/>
      <c r="K19" s="70"/>
      <c r="L19" s="70"/>
    </row>
    <row r="20" spans="1:19">
      <c r="B20" s="29" t="s">
        <v>35</v>
      </c>
      <c r="C20" s="30"/>
      <c r="D20" s="30"/>
      <c r="E20" s="30"/>
      <c r="F20" s="31"/>
      <c r="G20" s="31"/>
      <c r="H20" s="31"/>
      <c r="I20" s="32"/>
      <c r="K20" s="70"/>
      <c r="L20" s="70"/>
    </row>
    <row r="21" spans="1:19">
      <c r="B21" s="29" t="s">
        <v>36</v>
      </c>
      <c r="C21" s="30"/>
      <c r="D21" s="30"/>
      <c r="E21" s="30"/>
      <c r="F21" s="31"/>
      <c r="G21" s="31"/>
      <c r="H21" s="31"/>
      <c r="I21" s="32"/>
      <c r="K21" s="70"/>
      <c r="L21" s="70"/>
    </row>
    <row r="22" spans="1:19" ht="14.25" thickBot="1">
      <c r="B22" s="29" t="s">
        <v>37</v>
      </c>
      <c r="C22" s="30"/>
      <c r="D22" s="30"/>
      <c r="E22" s="30"/>
      <c r="F22" s="31"/>
      <c r="G22" s="31"/>
      <c r="H22" s="31"/>
      <c r="I22" s="32"/>
      <c r="K22" s="60" t="s">
        <v>114</v>
      </c>
      <c r="L22" s="60"/>
    </row>
    <row r="23" spans="1:19" ht="15" thickTop="1" thickBot="1">
      <c r="B23" s="29" t="s">
        <v>38</v>
      </c>
      <c r="C23" s="30"/>
      <c r="D23" s="30"/>
      <c r="E23" s="30"/>
      <c r="F23" s="31"/>
      <c r="G23" s="31"/>
      <c r="H23" s="31"/>
      <c r="I23" s="32"/>
      <c r="K23" s="61">
        <f>IFERROR(VLOOKUP(M5,Sheet2!G23:H84,2),"")</f>
        <v>15</v>
      </c>
      <c r="L23" s="62"/>
    </row>
    <row r="24" spans="1:19" ht="14.25" thickTop="1">
      <c r="B24" s="33" t="s">
        <v>39</v>
      </c>
      <c r="C24" s="34"/>
      <c r="D24" s="34"/>
      <c r="E24" s="34"/>
      <c r="F24" s="35"/>
      <c r="G24" s="35"/>
      <c r="H24" s="35"/>
      <c r="I24" s="36"/>
      <c r="K24" s="57"/>
      <c r="L24" s="56"/>
    </row>
    <row r="25" spans="1:19" ht="5.0999999999999996" customHeight="1">
      <c r="G25" s="3"/>
    </row>
    <row r="26" spans="1:19" ht="45" customHeight="1">
      <c r="A26" s="48"/>
      <c r="B26" s="49" t="s">
        <v>17</v>
      </c>
      <c r="C26" s="50" t="s">
        <v>117</v>
      </c>
      <c r="D26" s="50" t="s">
        <v>118</v>
      </c>
      <c r="E26" s="51" t="s">
        <v>119</v>
      </c>
      <c r="F26" s="51" t="s">
        <v>120</v>
      </c>
      <c r="G26" s="52" t="s">
        <v>30</v>
      </c>
      <c r="H26" s="54" t="s">
        <v>122</v>
      </c>
      <c r="I26" s="54" t="s">
        <v>123</v>
      </c>
      <c r="J26" s="54" t="s">
        <v>124</v>
      </c>
      <c r="K26" s="55" t="s">
        <v>125</v>
      </c>
      <c r="L26" s="54" t="s">
        <v>121</v>
      </c>
      <c r="M26" s="52" t="s">
        <v>132</v>
      </c>
      <c r="N26" s="52" t="s">
        <v>133</v>
      </c>
      <c r="O26" s="52" t="s">
        <v>134</v>
      </c>
      <c r="P26" s="53" t="s">
        <v>18</v>
      </c>
      <c r="Q26" s="45"/>
    </row>
    <row r="27" spans="1:19" s="15" customFormat="1" ht="17.25" customHeight="1">
      <c r="A27" s="14" t="s">
        <v>0</v>
      </c>
      <c r="B27" s="39"/>
      <c r="C27" s="18"/>
      <c r="D27" s="18"/>
      <c r="E27" s="18"/>
      <c r="F27" s="18"/>
      <c r="G27" s="19"/>
      <c r="H27" s="19"/>
      <c r="I27" s="19"/>
      <c r="J27" s="19"/>
      <c r="K27" s="19"/>
      <c r="L27" s="19"/>
      <c r="M27" s="20"/>
      <c r="N27" s="20"/>
      <c r="O27" s="20"/>
      <c r="P27" s="21"/>
      <c r="Q27" s="47" t="str">
        <f>IF(AND(M27&lt;&gt;"",OR(N27="",O27="")),"第2希望及び第3希望を入力してください","")</f>
        <v/>
      </c>
    </row>
    <row r="28" spans="1:19" s="15" customFormat="1" ht="17.25" customHeight="1">
      <c r="A28" s="16" t="s">
        <v>1</v>
      </c>
      <c r="B28" s="40"/>
      <c r="C28" s="22"/>
      <c r="D28" s="22"/>
      <c r="E28" s="22"/>
      <c r="F28" s="22"/>
      <c r="G28" s="23"/>
      <c r="H28" s="19"/>
      <c r="I28" s="19"/>
      <c r="J28" s="19"/>
      <c r="K28" s="19"/>
      <c r="L28" s="19"/>
      <c r="M28" s="20"/>
      <c r="N28" s="20"/>
      <c r="O28" s="20"/>
      <c r="P28" s="24"/>
      <c r="Q28" s="47" t="str">
        <f t="shared" ref="Q28:Q46" si="0">IF(AND(M28&lt;&gt;"",OR(N28="",O28="")),"第2希望及び第3希望を入力してください","")</f>
        <v/>
      </c>
    </row>
    <row r="29" spans="1:19" s="15" customFormat="1" ht="17.25" customHeight="1">
      <c r="A29" s="14" t="s">
        <v>2</v>
      </c>
      <c r="B29" s="40"/>
      <c r="C29" s="22"/>
      <c r="D29" s="22"/>
      <c r="E29" s="22"/>
      <c r="F29" s="22"/>
      <c r="G29" s="23"/>
      <c r="H29" s="19"/>
      <c r="I29" s="19"/>
      <c r="J29" s="19"/>
      <c r="K29" s="19"/>
      <c r="L29" s="19"/>
      <c r="M29" s="20"/>
      <c r="N29" s="20"/>
      <c r="O29" s="20"/>
      <c r="P29" s="24"/>
      <c r="Q29" s="47" t="str">
        <f t="shared" si="0"/>
        <v/>
      </c>
    </row>
    <row r="30" spans="1:19" s="15" customFormat="1" ht="17.25" customHeight="1">
      <c r="A30" s="16" t="s">
        <v>3</v>
      </c>
      <c r="B30" s="40"/>
      <c r="C30" s="22"/>
      <c r="D30" s="22"/>
      <c r="E30" s="22"/>
      <c r="F30" s="22"/>
      <c r="G30" s="23"/>
      <c r="H30" s="19"/>
      <c r="I30" s="19"/>
      <c r="J30" s="19"/>
      <c r="K30" s="19"/>
      <c r="L30" s="19"/>
      <c r="M30" s="20"/>
      <c r="N30" s="20"/>
      <c r="O30" s="20"/>
      <c r="P30" s="24"/>
      <c r="Q30" s="47" t="str">
        <f t="shared" si="0"/>
        <v/>
      </c>
    </row>
    <row r="31" spans="1:19" s="15" customFormat="1" ht="17.25" customHeight="1">
      <c r="A31" s="14" t="s">
        <v>4</v>
      </c>
      <c r="B31" s="40"/>
      <c r="C31" s="22"/>
      <c r="D31" s="22"/>
      <c r="E31" s="22"/>
      <c r="F31" s="22"/>
      <c r="G31" s="23"/>
      <c r="H31" s="19"/>
      <c r="I31" s="19"/>
      <c r="J31" s="19"/>
      <c r="K31" s="19"/>
      <c r="L31" s="19"/>
      <c r="M31" s="20"/>
      <c r="N31" s="20"/>
      <c r="O31" s="20"/>
      <c r="P31" s="24"/>
      <c r="Q31" s="47" t="str">
        <f t="shared" si="0"/>
        <v/>
      </c>
      <c r="R31" s="17"/>
      <c r="S31" s="17"/>
    </row>
    <row r="32" spans="1:19" s="15" customFormat="1" ht="17.25" customHeight="1">
      <c r="A32" s="16" t="s">
        <v>5</v>
      </c>
      <c r="B32" s="40"/>
      <c r="C32" s="22"/>
      <c r="D32" s="22"/>
      <c r="E32" s="22"/>
      <c r="F32" s="22"/>
      <c r="G32" s="23"/>
      <c r="H32" s="19"/>
      <c r="I32" s="19"/>
      <c r="J32" s="19"/>
      <c r="K32" s="19"/>
      <c r="L32" s="19"/>
      <c r="M32" s="20"/>
      <c r="N32" s="20"/>
      <c r="O32" s="20"/>
      <c r="P32" s="24"/>
      <c r="Q32" s="47" t="str">
        <f t="shared" si="0"/>
        <v/>
      </c>
    </row>
    <row r="33" spans="1:19" s="15" customFormat="1" ht="17.25" customHeight="1">
      <c r="A33" s="14" t="s">
        <v>6</v>
      </c>
      <c r="B33" s="40"/>
      <c r="C33" s="22"/>
      <c r="D33" s="22"/>
      <c r="E33" s="22"/>
      <c r="F33" s="22"/>
      <c r="G33" s="23"/>
      <c r="H33" s="19"/>
      <c r="I33" s="19"/>
      <c r="J33" s="19"/>
      <c r="K33" s="19"/>
      <c r="L33" s="19"/>
      <c r="M33" s="20"/>
      <c r="N33" s="20"/>
      <c r="O33" s="20"/>
      <c r="P33" s="24"/>
      <c r="Q33" s="47" t="str">
        <f t="shared" si="0"/>
        <v/>
      </c>
    </row>
    <row r="34" spans="1:19" s="15" customFormat="1" ht="17.25" customHeight="1">
      <c r="A34" s="16" t="s">
        <v>7</v>
      </c>
      <c r="B34" s="40"/>
      <c r="C34" s="22"/>
      <c r="D34" s="22"/>
      <c r="E34" s="22"/>
      <c r="F34" s="22"/>
      <c r="G34" s="23"/>
      <c r="H34" s="19"/>
      <c r="I34" s="19"/>
      <c r="J34" s="19"/>
      <c r="K34" s="19"/>
      <c r="L34" s="19"/>
      <c r="M34" s="20"/>
      <c r="N34" s="20"/>
      <c r="O34" s="20"/>
      <c r="P34" s="24"/>
      <c r="Q34" s="47" t="str">
        <f t="shared" si="0"/>
        <v/>
      </c>
    </row>
    <row r="35" spans="1:19" s="15" customFormat="1" ht="17.25" customHeight="1">
      <c r="A35" s="14" t="s">
        <v>8</v>
      </c>
      <c r="B35" s="40"/>
      <c r="C35" s="22"/>
      <c r="D35" s="22"/>
      <c r="E35" s="22"/>
      <c r="F35" s="22"/>
      <c r="G35" s="23"/>
      <c r="H35" s="19"/>
      <c r="I35" s="19"/>
      <c r="J35" s="19"/>
      <c r="K35" s="19"/>
      <c r="L35" s="19"/>
      <c r="M35" s="20"/>
      <c r="N35" s="20"/>
      <c r="O35" s="20"/>
      <c r="P35" s="24"/>
      <c r="Q35" s="47" t="str">
        <f t="shared" si="0"/>
        <v/>
      </c>
    </row>
    <row r="36" spans="1:19" s="15" customFormat="1" ht="17.25" customHeight="1">
      <c r="A36" s="16" t="s">
        <v>9</v>
      </c>
      <c r="B36" s="40"/>
      <c r="C36" s="22"/>
      <c r="D36" s="22"/>
      <c r="E36" s="22"/>
      <c r="F36" s="22"/>
      <c r="G36" s="23"/>
      <c r="H36" s="19"/>
      <c r="I36" s="19"/>
      <c r="J36" s="19"/>
      <c r="K36" s="19"/>
      <c r="L36" s="19"/>
      <c r="M36" s="20"/>
      <c r="N36" s="20"/>
      <c r="O36" s="20"/>
      <c r="P36" s="24"/>
      <c r="Q36" s="47" t="str">
        <f t="shared" si="0"/>
        <v/>
      </c>
    </row>
    <row r="37" spans="1:19" s="15" customFormat="1" ht="17.25" customHeight="1">
      <c r="A37" s="14" t="s">
        <v>10</v>
      </c>
      <c r="B37" s="40"/>
      <c r="C37" s="22"/>
      <c r="D37" s="22"/>
      <c r="E37" s="22"/>
      <c r="F37" s="22"/>
      <c r="G37" s="23"/>
      <c r="H37" s="19"/>
      <c r="I37" s="19"/>
      <c r="J37" s="19"/>
      <c r="K37" s="19"/>
      <c r="L37" s="19"/>
      <c r="M37" s="20"/>
      <c r="N37" s="20"/>
      <c r="O37" s="20"/>
      <c r="P37" s="24"/>
      <c r="Q37" s="47" t="str">
        <f t="shared" si="0"/>
        <v/>
      </c>
    </row>
    <row r="38" spans="1:19" s="15" customFormat="1" ht="17.25" customHeight="1">
      <c r="A38" s="16" t="s">
        <v>11</v>
      </c>
      <c r="B38" s="40"/>
      <c r="C38" s="22"/>
      <c r="D38" s="22"/>
      <c r="E38" s="22"/>
      <c r="F38" s="22"/>
      <c r="G38" s="23"/>
      <c r="H38" s="19"/>
      <c r="I38" s="19"/>
      <c r="J38" s="19"/>
      <c r="K38" s="19"/>
      <c r="L38" s="19"/>
      <c r="M38" s="20"/>
      <c r="N38" s="20"/>
      <c r="O38" s="20"/>
      <c r="P38" s="24"/>
      <c r="Q38" s="47" t="str">
        <f t="shared" si="0"/>
        <v/>
      </c>
    </row>
    <row r="39" spans="1:19" s="15" customFormat="1" ht="17.25" customHeight="1">
      <c r="A39" s="14" t="s">
        <v>22</v>
      </c>
      <c r="B39" s="40"/>
      <c r="C39" s="22"/>
      <c r="D39" s="22"/>
      <c r="E39" s="22"/>
      <c r="F39" s="22"/>
      <c r="G39" s="23"/>
      <c r="H39" s="19"/>
      <c r="I39" s="19"/>
      <c r="J39" s="19"/>
      <c r="K39" s="19"/>
      <c r="L39" s="19"/>
      <c r="M39" s="20"/>
      <c r="N39" s="20"/>
      <c r="O39" s="20"/>
      <c r="P39" s="24"/>
      <c r="Q39" s="47" t="str">
        <f t="shared" si="0"/>
        <v/>
      </c>
    </row>
    <row r="40" spans="1:19" s="15" customFormat="1" ht="17.25" customHeight="1">
      <c r="A40" s="16" t="s">
        <v>23</v>
      </c>
      <c r="B40" s="40"/>
      <c r="C40" s="22"/>
      <c r="D40" s="22"/>
      <c r="E40" s="22"/>
      <c r="F40" s="22"/>
      <c r="G40" s="23"/>
      <c r="H40" s="19"/>
      <c r="I40" s="19"/>
      <c r="J40" s="19"/>
      <c r="K40" s="19"/>
      <c r="L40" s="19"/>
      <c r="M40" s="20"/>
      <c r="N40" s="20"/>
      <c r="O40" s="20"/>
      <c r="P40" s="24"/>
      <c r="Q40" s="47" t="str">
        <f t="shared" si="0"/>
        <v/>
      </c>
    </row>
    <row r="41" spans="1:19" s="15" customFormat="1" ht="17.25" customHeight="1">
      <c r="A41" s="14" t="s">
        <v>24</v>
      </c>
      <c r="B41" s="40"/>
      <c r="C41" s="22"/>
      <c r="D41" s="22"/>
      <c r="E41" s="22"/>
      <c r="F41" s="22"/>
      <c r="G41" s="23"/>
      <c r="H41" s="19"/>
      <c r="I41" s="19"/>
      <c r="J41" s="19"/>
      <c r="K41" s="19"/>
      <c r="L41" s="19"/>
      <c r="M41" s="20"/>
      <c r="N41" s="20"/>
      <c r="O41" s="20"/>
      <c r="P41" s="24"/>
      <c r="Q41" s="47" t="str">
        <f t="shared" si="0"/>
        <v/>
      </c>
      <c r="R41" s="17"/>
      <c r="S41" s="17"/>
    </row>
    <row r="42" spans="1:19" s="15" customFormat="1" ht="17.25" customHeight="1">
      <c r="A42" s="16" t="s">
        <v>25</v>
      </c>
      <c r="B42" s="40"/>
      <c r="C42" s="22"/>
      <c r="D42" s="22"/>
      <c r="E42" s="22"/>
      <c r="F42" s="22"/>
      <c r="G42" s="23"/>
      <c r="H42" s="19"/>
      <c r="I42" s="19"/>
      <c r="J42" s="19"/>
      <c r="K42" s="19"/>
      <c r="L42" s="19"/>
      <c r="M42" s="20"/>
      <c r="N42" s="20"/>
      <c r="O42" s="20"/>
      <c r="P42" s="24"/>
      <c r="Q42" s="47" t="str">
        <f t="shared" si="0"/>
        <v/>
      </c>
      <c r="R42" s="17"/>
      <c r="S42" s="17"/>
    </row>
    <row r="43" spans="1:19" s="15" customFormat="1" ht="17.25" customHeight="1">
      <c r="A43" s="14" t="s">
        <v>26</v>
      </c>
      <c r="B43" s="40"/>
      <c r="C43" s="22"/>
      <c r="D43" s="22"/>
      <c r="E43" s="22"/>
      <c r="F43" s="22"/>
      <c r="G43" s="23"/>
      <c r="H43" s="19"/>
      <c r="I43" s="19"/>
      <c r="J43" s="19"/>
      <c r="K43" s="19"/>
      <c r="L43" s="19"/>
      <c r="M43" s="20"/>
      <c r="N43" s="20"/>
      <c r="O43" s="20"/>
      <c r="P43" s="24"/>
      <c r="Q43" s="47" t="str">
        <f t="shared" si="0"/>
        <v/>
      </c>
      <c r="R43" s="17"/>
      <c r="S43" s="17"/>
    </row>
    <row r="44" spans="1:19" s="15" customFormat="1" ht="17.25" customHeight="1">
      <c r="A44" s="16" t="s">
        <v>27</v>
      </c>
      <c r="B44" s="40"/>
      <c r="C44" s="22"/>
      <c r="D44" s="22"/>
      <c r="E44" s="22"/>
      <c r="F44" s="22"/>
      <c r="G44" s="23"/>
      <c r="H44" s="19"/>
      <c r="I44" s="19"/>
      <c r="J44" s="19"/>
      <c r="K44" s="19"/>
      <c r="L44" s="19"/>
      <c r="M44" s="20"/>
      <c r="N44" s="20"/>
      <c r="O44" s="20"/>
      <c r="P44" s="24"/>
      <c r="Q44" s="47" t="str">
        <f t="shared" si="0"/>
        <v/>
      </c>
      <c r="R44" s="17"/>
      <c r="S44" s="17"/>
    </row>
    <row r="45" spans="1:19" s="15" customFormat="1" ht="17.25" customHeight="1">
      <c r="A45" s="14" t="s">
        <v>28</v>
      </c>
      <c r="B45" s="40"/>
      <c r="C45" s="22"/>
      <c r="D45" s="22"/>
      <c r="E45" s="22"/>
      <c r="F45" s="22"/>
      <c r="G45" s="23"/>
      <c r="H45" s="19"/>
      <c r="I45" s="19"/>
      <c r="J45" s="19"/>
      <c r="K45" s="19"/>
      <c r="L45" s="19"/>
      <c r="M45" s="20"/>
      <c r="N45" s="20"/>
      <c r="O45" s="20"/>
      <c r="P45" s="24"/>
      <c r="Q45" s="47" t="str">
        <f t="shared" si="0"/>
        <v/>
      </c>
      <c r="R45" s="17"/>
      <c r="S45" s="17"/>
    </row>
    <row r="46" spans="1:19" s="15" customFormat="1" ht="17.25" customHeight="1">
      <c r="A46" s="16" t="s">
        <v>29</v>
      </c>
      <c r="B46" s="40"/>
      <c r="C46" s="22"/>
      <c r="D46" s="22"/>
      <c r="E46" s="22"/>
      <c r="F46" s="22"/>
      <c r="G46" s="23"/>
      <c r="H46" s="19"/>
      <c r="I46" s="19"/>
      <c r="J46" s="19"/>
      <c r="K46" s="19"/>
      <c r="L46" s="19"/>
      <c r="M46" s="20"/>
      <c r="N46" s="20"/>
      <c r="O46" s="20"/>
      <c r="P46" s="24"/>
      <c r="Q46" s="47" t="str">
        <f t="shared" si="0"/>
        <v/>
      </c>
    </row>
    <row r="47" spans="1:19">
      <c r="A47" s="5"/>
      <c r="B47" s="5"/>
    </row>
    <row r="53" spans="2:5">
      <c r="B53" s="5"/>
      <c r="C53" s="5"/>
      <c r="D53" s="5"/>
      <c r="E53" s="5"/>
    </row>
    <row r="54" spans="2:5">
      <c r="B54" s="5"/>
      <c r="C54" s="5"/>
      <c r="D54" s="5"/>
      <c r="E54" s="5"/>
    </row>
    <row r="55" spans="2:5">
      <c r="B55" s="5"/>
      <c r="C55" s="5"/>
      <c r="D55" s="5"/>
      <c r="E55" s="5"/>
    </row>
    <row r="56" spans="2:5">
      <c r="B56" s="5"/>
      <c r="C56" s="5"/>
      <c r="D56" s="5"/>
      <c r="E56" s="5"/>
    </row>
    <row r="57" spans="2:5">
      <c r="B57" s="5"/>
      <c r="C57" s="5"/>
      <c r="D57" s="5"/>
      <c r="E57" s="5"/>
    </row>
    <row r="58" spans="2:5">
      <c r="B58" s="5"/>
      <c r="C58" s="5"/>
      <c r="D58" s="5"/>
      <c r="E58" s="5"/>
    </row>
    <row r="59" spans="2:5">
      <c r="B59" s="5"/>
      <c r="C59" s="5"/>
      <c r="D59" s="5"/>
      <c r="E59" s="5"/>
    </row>
    <row r="60" spans="2:5">
      <c r="B60" s="5"/>
      <c r="C60" s="5"/>
      <c r="D60" s="5"/>
      <c r="E60" s="5"/>
    </row>
  </sheetData>
  <mergeCells count="10">
    <mergeCell ref="A2:P2"/>
    <mergeCell ref="K17:L21"/>
    <mergeCell ref="K22:L22"/>
    <mergeCell ref="K23:L23"/>
    <mergeCell ref="M5:P5"/>
    <mergeCell ref="M6:P6"/>
    <mergeCell ref="M8:P8"/>
    <mergeCell ref="M7:P7"/>
    <mergeCell ref="C5:F7"/>
    <mergeCell ref="H6:I7"/>
  </mergeCells>
  <phoneticPr fontId="1"/>
  <dataValidations count="1">
    <dataValidation type="whole" imeMode="halfAlpha" allowBlank="1" showInputMessage="1" showErrorMessage="1" error="介護支援専門員番号は8桁です" sqref="B27:B46">
      <formula1>1</formula1>
      <formula2>99999999</formula2>
    </dataValidation>
  </dataValidations>
  <pageMargins left="0.70866141732283472" right="0.70866141732283472" top="0.35433070866141736" bottom="0.35433070866141736" header="0.31496062992125984" footer="0.31496062992125984"/>
  <pageSetup paperSize="9" scale="76" fitToHeight="0" orientation="landscape" blackAndWhite="1" cellComments="asDisplayed"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Sheet2!$B$2:$B$13</xm:f>
          </x14:formula1>
          <xm:sqref>G1 G3:G4 G9:G25 G48:G1048576</xm:sqref>
        </x14:dataValidation>
        <x14:dataValidation type="list" imeMode="halfAlpha" allowBlank="1" showInputMessage="1" showErrorMessage="1" error="上記の枠の中から該当する番号をドロップダウンリストから選択してください">
          <x14:formula1>
            <xm:f>Sheet2!$A$3:$A$16</xm:f>
          </x14:formula1>
          <xm:sqref>G27:G46</xm:sqref>
        </x14:dataValidation>
        <x14:dataValidation type="list" allowBlank="1" showInputMessage="1" showErrorMessage="1">
          <x14:formula1>
            <xm:f>Sheet2!$C$4:$C$7</xm:f>
          </x14:formula1>
          <xm:sqref>N27:O46</xm:sqref>
        </x14:dataValidation>
        <x14:dataValidation type="list" allowBlank="1" showInputMessage="1" showErrorMessage="1">
          <x14:formula1>
            <xm:f>'\\10.226.113.53\ケアマネ担当\ケアマネ担当\①事：01研修\08自立支援質の向上研修（R3～）\R03\03開催通知及び推薦依頼\2 起案\[04別紙３　研修推薦書.xlsx]Sheet2'!#REF!</xm:f>
          </x14:formula1>
          <xm:sqref>G47</xm:sqref>
        </x14:dataValidation>
        <x14:dataValidation type="list" allowBlank="1" showInputMessage="1" showErrorMessage="1">
          <x14:formula1>
            <xm:f>Sheet2!$G$22:$G$84</xm:f>
          </x14:formula1>
          <xm:sqref>M5:P5</xm:sqref>
        </x14:dataValidation>
        <x14:dataValidation type="list" allowBlank="1" showInputMessage="1" showErrorMessage="1">
          <x14:formula1>
            <xm:f>Sheet2!$C$4:$C$6</xm:f>
          </x14:formula1>
          <xm:sqref>M27:M46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3:H85"/>
  <sheetViews>
    <sheetView topLeftCell="A30" workbookViewId="0">
      <selection activeCell="F62" sqref="F62"/>
    </sheetView>
  </sheetViews>
  <sheetFormatPr defaultRowHeight="13.5"/>
  <cols>
    <col min="2" max="2" width="16" customWidth="1"/>
    <col min="6" max="6" width="11" bestFit="1" customWidth="1"/>
    <col min="7" max="7" width="13.125" bestFit="1" customWidth="1"/>
  </cols>
  <sheetData>
    <row r="3" spans="1:3">
      <c r="A3" s="9" t="s">
        <v>15</v>
      </c>
      <c r="B3" t="s">
        <v>16</v>
      </c>
    </row>
    <row r="4" spans="1:3">
      <c r="A4" s="9" t="s">
        <v>1</v>
      </c>
      <c r="C4" t="s">
        <v>19</v>
      </c>
    </row>
    <row r="5" spans="1:3">
      <c r="A5" s="9" t="s">
        <v>2</v>
      </c>
      <c r="C5" t="s">
        <v>20</v>
      </c>
    </row>
    <row r="6" spans="1:3">
      <c r="A6" s="9" t="s">
        <v>3</v>
      </c>
      <c r="C6" t="s">
        <v>21</v>
      </c>
    </row>
    <row r="7" spans="1:3">
      <c r="A7" s="9" t="s">
        <v>4</v>
      </c>
      <c r="C7" t="s">
        <v>31</v>
      </c>
    </row>
    <row r="8" spans="1:3">
      <c r="A8" s="9" t="s">
        <v>5</v>
      </c>
    </row>
    <row r="9" spans="1:3">
      <c r="A9" s="9" t="s">
        <v>6</v>
      </c>
    </row>
    <row r="10" spans="1:3">
      <c r="A10" s="9" t="s">
        <v>7</v>
      </c>
    </row>
    <row r="11" spans="1:3">
      <c r="A11" s="9" t="s">
        <v>8</v>
      </c>
    </row>
    <row r="12" spans="1:3">
      <c r="A12" s="9" t="s">
        <v>9</v>
      </c>
    </row>
    <row r="13" spans="1:3">
      <c r="A13" s="9" t="s">
        <v>10</v>
      </c>
    </row>
    <row r="14" spans="1:3">
      <c r="A14" s="9" t="s">
        <v>11</v>
      </c>
    </row>
    <row r="15" spans="1:3">
      <c r="A15" s="13">
        <v>13</v>
      </c>
    </row>
    <row r="16" spans="1:3">
      <c r="A16" s="13">
        <v>14</v>
      </c>
    </row>
    <row r="23" spans="5:8">
      <c r="E23" s="38" t="s">
        <v>104</v>
      </c>
      <c r="F23" t="s">
        <v>42</v>
      </c>
      <c r="G23" t="str">
        <f>E23&amp;F23</f>
        <v>01千代田区</v>
      </c>
      <c r="H23">
        <v>2</v>
      </c>
    </row>
    <row r="24" spans="5:8">
      <c r="E24" s="38" t="s">
        <v>105</v>
      </c>
      <c r="F24" t="s">
        <v>43</v>
      </c>
      <c r="G24" t="str">
        <f t="shared" ref="G24:G84" si="0">E24&amp;F24</f>
        <v>02中央区</v>
      </c>
      <c r="H24">
        <v>3</v>
      </c>
    </row>
    <row r="25" spans="5:8">
      <c r="E25" s="38" t="s">
        <v>106</v>
      </c>
      <c r="F25" t="s">
        <v>44</v>
      </c>
      <c r="G25" t="str">
        <f t="shared" si="0"/>
        <v>03港区</v>
      </c>
      <c r="H25">
        <v>5</v>
      </c>
    </row>
    <row r="26" spans="5:8">
      <c r="E26" s="38" t="s">
        <v>107</v>
      </c>
      <c r="F26" t="s">
        <v>45</v>
      </c>
      <c r="G26" t="str">
        <f t="shared" si="0"/>
        <v>04新宿区</v>
      </c>
      <c r="H26">
        <v>7</v>
      </c>
    </row>
    <row r="27" spans="5:8">
      <c r="E27" s="38" t="s">
        <v>108</v>
      </c>
      <c r="F27" t="s">
        <v>46</v>
      </c>
      <c r="G27" t="str">
        <f t="shared" si="0"/>
        <v>05文京区</v>
      </c>
      <c r="H27">
        <v>4</v>
      </c>
    </row>
    <row r="28" spans="5:8">
      <c r="E28" s="38" t="s">
        <v>109</v>
      </c>
      <c r="F28" t="s">
        <v>47</v>
      </c>
      <c r="G28" t="str">
        <f t="shared" si="0"/>
        <v>06台東区</v>
      </c>
      <c r="H28">
        <v>5</v>
      </c>
    </row>
    <row r="29" spans="5:8">
      <c r="E29" s="38" t="s">
        <v>110</v>
      </c>
      <c r="F29" t="s">
        <v>48</v>
      </c>
      <c r="G29" t="str">
        <f t="shared" si="0"/>
        <v>07墨田区</v>
      </c>
      <c r="H29">
        <v>6</v>
      </c>
    </row>
    <row r="30" spans="5:8">
      <c r="E30" s="38" t="s">
        <v>111</v>
      </c>
      <c r="F30" t="s">
        <v>49</v>
      </c>
      <c r="G30" t="str">
        <f t="shared" si="0"/>
        <v>08江東区</v>
      </c>
      <c r="H30">
        <v>9</v>
      </c>
    </row>
    <row r="31" spans="5:8">
      <c r="E31" s="38" t="s">
        <v>112</v>
      </c>
      <c r="F31" t="s">
        <v>50</v>
      </c>
      <c r="G31" t="str">
        <f t="shared" si="0"/>
        <v>09品川区</v>
      </c>
      <c r="H31">
        <v>4</v>
      </c>
    </row>
    <row r="32" spans="5:8">
      <c r="E32" s="37">
        <v>10</v>
      </c>
      <c r="F32" t="s">
        <v>51</v>
      </c>
      <c r="G32" t="str">
        <f t="shared" si="0"/>
        <v>10目黒区</v>
      </c>
      <c r="H32">
        <v>6</v>
      </c>
    </row>
    <row r="33" spans="5:8">
      <c r="E33" s="37">
        <v>11</v>
      </c>
      <c r="F33" t="s">
        <v>52</v>
      </c>
      <c r="G33" t="str">
        <f t="shared" si="0"/>
        <v>11大田区</v>
      </c>
      <c r="H33">
        <v>16</v>
      </c>
    </row>
    <row r="34" spans="5:8">
      <c r="E34" s="37">
        <v>12</v>
      </c>
      <c r="F34" t="s">
        <v>53</v>
      </c>
      <c r="G34" t="str">
        <f t="shared" si="0"/>
        <v>12世田谷区</v>
      </c>
      <c r="H34">
        <v>22</v>
      </c>
    </row>
    <row r="35" spans="5:8">
      <c r="E35" s="37">
        <v>13</v>
      </c>
      <c r="F35" t="s">
        <v>54</v>
      </c>
      <c r="G35" t="str">
        <f t="shared" si="0"/>
        <v>13渋谷区</v>
      </c>
      <c r="H35">
        <v>5</v>
      </c>
    </row>
    <row r="36" spans="5:8">
      <c r="E36" s="37">
        <v>14</v>
      </c>
      <c r="F36" t="s">
        <v>55</v>
      </c>
      <c r="G36" t="str">
        <f t="shared" si="0"/>
        <v>14中野区</v>
      </c>
      <c r="H36">
        <v>7</v>
      </c>
    </row>
    <row r="37" spans="5:8">
      <c r="E37" s="37">
        <v>15</v>
      </c>
      <c r="F37" t="s">
        <v>56</v>
      </c>
      <c r="G37" t="str">
        <f t="shared" si="0"/>
        <v>15杉並区</v>
      </c>
      <c r="H37">
        <v>13</v>
      </c>
    </row>
    <row r="38" spans="5:8">
      <c r="E38" s="37">
        <v>16</v>
      </c>
      <c r="F38" t="s">
        <v>57</v>
      </c>
      <c r="G38" t="str">
        <f t="shared" si="0"/>
        <v>16豊島区</v>
      </c>
      <c r="H38">
        <v>7</v>
      </c>
    </row>
    <row r="39" spans="5:8">
      <c r="E39" s="37">
        <v>17</v>
      </c>
      <c r="F39" t="s">
        <v>58</v>
      </c>
      <c r="G39" t="str">
        <f t="shared" si="0"/>
        <v>17北区</v>
      </c>
      <c r="H39">
        <v>9</v>
      </c>
    </row>
    <row r="40" spans="5:8">
      <c r="E40" s="37">
        <v>18</v>
      </c>
      <c r="F40" t="s">
        <v>59</v>
      </c>
      <c r="G40" t="str">
        <f t="shared" si="0"/>
        <v>18荒川区</v>
      </c>
      <c r="H40">
        <v>5</v>
      </c>
    </row>
    <row r="41" spans="5:8">
      <c r="E41" s="37">
        <v>19</v>
      </c>
      <c r="F41" t="s">
        <v>60</v>
      </c>
      <c r="G41" t="str">
        <f t="shared" si="0"/>
        <v>19板橋区</v>
      </c>
      <c r="H41">
        <v>13</v>
      </c>
    </row>
    <row r="42" spans="5:8">
      <c r="E42" s="37">
        <v>20</v>
      </c>
      <c r="F42" t="s">
        <v>61</v>
      </c>
      <c r="G42" t="str">
        <f t="shared" si="0"/>
        <v>20練馬区</v>
      </c>
      <c r="H42">
        <v>19</v>
      </c>
    </row>
    <row r="43" spans="5:8">
      <c r="E43" s="37">
        <v>21</v>
      </c>
      <c r="F43" t="s">
        <v>62</v>
      </c>
      <c r="G43" t="str">
        <f t="shared" si="0"/>
        <v>21足立区</v>
      </c>
      <c r="H43">
        <v>18</v>
      </c>
    </row>
    <row r="44" spans="5:8">
      <c r="E44" s="37">
        <v>22</v>
      </c>
      <c r="F44" t="s">
        <v>63</v>
      </c>
      <c r="G44" t="str">
        <f t="shared" si="0"/>
        <v>22葛飾区</v>
      </c>
      <c r="H44">
        <v>14</v>
      </c>
    </row>
    <row r="45" spans="5:8">
      <c r="E45" s="37">
        <v>23</v>
      </c>
      <c r="F45" t="s">
        <v>64</v>
      </c>
      <c r="G45" t="str">
        <f t="shared" si="0"/>
        <v>23江戸川区</v>
      </c>
      <c r="H45">
        <v>15</v>
      </c>
    </row>
    <row r="46" spans="5:8">
      <c r="E46" s="37">
        <v>24</v>
      </c>
      <c r="F46" t="s">
        <v>65</v>
      </c>
      <c r="G46" t="str">
        <f t="shared" si="0"/>
        <v>24八王子市</v>
      </c>
      <c r="H46">
        <v>13</v>
      </c>
    </row>
    <row r="47" spans="5:8">
      <c r="E47" s="37">
        <v>25</v>
      </c>
      <c r="F47" t="s">
        <v>66</v>
      </c>
      <c r="G47" t="str">
        <f t="shared" si="0"/>
        <v>25立川市</v>
      </c>
      <c r="H47">
        <v>4</v>
      </c>
    </row>
    <row r="48" spans="5:8">
      <c r="E48" s="37">
        <v>26</v>
      </c>
      <c r="F48" t="s">
        <v>67</v>
      </c>
      <c r="G48" t="str">
        <f t="shared" si="0"/>
        <v>26武蔵野市</v>
      </c>
      <c r="H48">
        <v>4</v>
      </c>
    </row>
    <row r="49" spans="5:8">
      <c r="E49" s="37">
        <v>27</v>
      </c>
      <c r="F49" t="s">
        <v>68</v>
      </c>
      <c r="G49" t="str">
        <f t="shared" si="0"/>
        <v>27三鷹市</v>
      </c>
      <c r="H49">
        <v>4</v>
      </c>
    </row>
    <row r="50" spans="5:8">
      <c r="E50" s="37">
        <v>28</v>
      </c>
      <c r="F50" t="s">
        <v>69</v>
      </c>
      <c r="G50" t="str">
        <f t="shared" si="0"/>
        <v>28青梅市</v>
      </c>
      <c r="H50">
        <v>3</v>
      </c>
    </row>
    <row r="51" spans="5:8">
      <c r="E51" s="37">
        <v>29</v>
      </c>
      <c r="F51" t="s">
        <v>70</v>
      </c>
      <c r="G51" t="str">
        <f t="shared" si="0"/>
        <v>29府中市</v>
      </c>
      <c r="H51">
        <v>5</v>
      </c>
    </row>
    <row r="52" spans="5:8">
      <c r="E52" s="37">
        <v>30</v>
      </c>
      <c r="F52" t="s">
        <v>71</v>
      </c>
      <c r="G52" t="str">
        <f t="shared" si="0"/>
        <v>30昭島市</v>
      </c>
      <c r="H52">
        <v>3</v>
      </c>
    </row>
    <row r="53" spans="5:8">
      <c r="E53" s="37">
        <v>31</v>
      </c>
      <c r="F53" t="s">
        <v>72</v>
      </c>
      <c r="G53" t="str">
        <f t="shared" si="0"/>
        <v>31調布市</v>
      </c>
      <c r="H53">
        <v>4</v>
      </c>
    </row>
    <row r="54" spans="5:8">
      <c r="E54" s="37">
        <v>32</v>
      </c>
      <c r="F54" t="s">
        <v>73</v>
      </c>
      <c r="G54" t="str">
        <f t="shared" si="0"/>
        <v>32町田市</v>
      </c>
      <c r="H54">
        <v>10</v>
      </c>
    </row>
    <row r="55" spans="5:8">
      <c r="E55" s="37">
        <v>33</v>
      </c>
      <c r="F55" t="s">
        <v>74</v>
      </c>
      <c r="G55" t="str">
        <f t="shared" si="0"/>
        <v>33小金井市</v>
      </c>
      <c r="H55">
        <v>3</v>
      </c>
    </row>
    <row r="56" spans="5:8">
      <c r="E56" s="37">
        <v>34</v>
      </c>
      <c r="F56" t="s">
        <v>75</v>
      </c>
      <c r="G56" t="str">
        <f t="shared" si="0"/>
        <v>34小平市</v>
      </c>
      <c r="H56">
        <v>4</v>
      </c>
    </row>
    <row r="57" spans="5:8">
      <c r="E57" s="37">
        <v>35</v>
      </c>
      <c r="F57" t="s">
        <v>76</v>
      </c>
      <c r="G57" t="str">
        <f t="shared" si="0"/>
        <v>35日野市</v>
      </c>
      <c r="H57">
        <v>4</v>
      </c>
    </row>
    <row r="58" spans="5:8">
      <c r="E58" s="37">
        <v>36</v>
      </c>
      <c r="F58" t="s">
        <v>77</v>
      </c>
      <c r="G58" t="str">
        <f t="shared" si="0"/>
        <v>36東村山市</v>
      </c>
      <c r="H58">
        <v>4</v>
      </c>
    </row>
    <row r="59" spans="5:8">
      <c r="E59" s="37">
        <v>37</v>
      </c>
      <c r="F59" t="s">
        <v>78</v>
      </c>
      <c r="G59" t="str">
        <f t="shared" si="0"/>
        <v>37国分寺市</v>
      </c>
      <c r="H59">
        <v>3</v>
      </c>
    </row>
    <row r="60" spans="5:8">
      <c r="E60" s="37">
        <v>38</v>
      </c>
      <c r="F60" t="s">
        <v>79</v>
      </c>
      <c r="G60" t="str">
        <f t="shared" si="0"/>
        <v>38国立市</v>
      </c>
      <c r="H60">
        <v>2</v>
      </c>
    </row>
    <row r="61" spans="5:8">
      <c r="E61" s="37">
        <v>39</v>
      </c>
      <c r="F61" t="s">
        <v>80</v>
      </c>
      <c r="G61" t="str">
        <f t="shared" si="0"/>
        <v>39福生市</v>
      </c>
      <c r="H61">
        <v>2</v>
      </c>
    </row>
    <row r="62" spans="5:8">
      <c r="E62" s="37">
        <v>40</v>
      </c>
      <c r="F62" t="s">
        <v>81</v>
      </c>
      <c r="G62" t="str">
        <f t="shared" si="0"/>
        <v>40狛江市</v>
      </c>
      <c r="H62">
        <v>2</v>
      </c>
    </row>
    <row r="63" spans="5:8">
      <c r="E63" s="37">
        <v>41</v>
      </c>
      <c r="F63" t="s">
        <v>82</v>
      </c>
      <c r="G63" t="str">
        <f t="shared" si="0"/>
        <v>41東大和市</v>
      </c>
      <c r="H63">
        <v>1</v>
      </c>
    </row>
    <row r="64" spans="5:8">
      <c r="E64" s="37">
        <v>42</v>
      </c>
      <c r="F64" t="s">
        <v>83</v>
      </c>
      <c r="G64" t="str">
        <f t="shared" si="0"/>
        <v>42清瀬市</v>
      </c>
      <c r="H64">
        <v>2</v>
      </c>
    </row>
    <row r="65" spans="5:8">
      <c r="E65" s="37">
        <v>43</v>
      </c>
      <c r="F65" t="s">
        <v>84</v>
      </c>
      <c r="G65" t="str">
        <f t="shared" si="0"/>
        <v>43東久留米市</v>
      </c>
      <c r="H65">
        <v>2</v>
      </c>
    </row>
    <row r="66" spans="5:8">
      <c r="E66" s="37">
        <v>44</v>
      </c>
      <c r="F66" t="s">
        <v>85</v>
      </c>
      <c r="G66" t="str">
        <f t="shared" si="0"/>
        <v>44武蔵村山市</v>
      </c>
      <c r="H66">
        <v>1</v>
      </c>
    </row>
    <row r="67" spans="5:8">
      <c r="E67" s="37">
        <v>45</v>
      </c>
      <c r="F67" t="s">
        <v>86</v>
      </c>
      <c r="G67" t="str">
        <f t="shared" si="0"/>
        <v>45多摩市</v>
      </c>
      <c r="H67">
        <v>3</v>
      </c>
    </row>
    <row r="68" spans="5:8">
      <c r="E68" s="37">
        <v>46</v>
      </c>
      <c r="F68" t="s">
        <v>87</v>
      </c>
      <c r="G68" t="str">
        <f t="shared" si="0"/>
        <v>46稲城市</v>
      </c>
      <c r="H68">
        <v>2</v>
      </c>
    </row>
    <row r="69" spans="5:8">
      <c r="E69" s="37">
        <v>47</v>
      </c>
      <c r="F69" t="s">
        <v>88</v>
      </c>
      <c r="G69" t="str">
        <f t="shared" si="0"/>
        <v>47羽村市</v>
      </c>
      <c r="H69">
        <v>1</v>
      </c>
    </row>
    <row r="70" spans="5:8">
      <c r="E70" s="37">
        <v>48</v>
      </c>
      <c r="F70" t="s">
        <v>89</v>
      </c>
      <c r="G70" t="str">
        <f t="shared" si="0"/>
        <v>48あきる野市</v>
      </c>
      <c r="H70">
        <v>2</v>
      </c>
    </row>
    <row r="71" spans="5:8">
      <c r="E71" s="37">
        <v>49</v>
      </c>
      <c r="F71" t="s">
        <v>90</v>
      </c>
      <c r="G71" t="str">
        <f t="shared" si="0"/>
        <v>49西東京市</v>
      </c>
      <c r="H71">
        <v>5</v>
      </c>
    </row>
    <row r="72" spans="5:8">
      <c r="E72" s="37">
        <v>50</v>
      </c>
      <c r="F72" t="s">
        <v>91</v>
      </c>
      <c r="G72" t="str">
        <f t="shared" si="0"/>
        <v>50瑞穂町</v>
      </c>
      <c r="H72">
        <v>1</v>
      </c>
    </row>
    <row r="73" spans="5:8">
      <c r="E73" s="37">
        <v>51</v>
      </c>
      <c r="F73" t="s">
        <v>92</v>
      </c>
      <c r="G73" t="str">
        <f t="shared" si="0"/>
        <v>51日の出町</v>
      </c>
      <c r="H73">
        <v>1</v>
      </c>
    </row>
    <row r="74" spans="5:8">
      <c r="E74" s="37">
        <v>52</v>
      </c>
      <c r="F74" t="s">
        <v>93</v>
      </c>
      <c r="G74" t="str">
        <f t="shared" si="0"/>
        <v>52檜原村</v>
      </c>
      <c r="H74">
        <v>0</v>
      </c>
    </row>
    <row r="75" spans="5:8">
      <c r="E75" s="37">
        <v>53</v>
      </c>
      <c r="F75" t="s">
        <v>94</v>
      </c>
      <c r="G75" t="str">
        <f t="shared" si="0"/>
        <v>53奥多摩町</v>
      </c>
      <c r="H75">
        <v>0</v>
      </c>
    </row>
    <row r="76" spans="5:8">
      <c r="E76" s="37">
        <v>54</v>
      </c>
      <c r="F76" t="s">
        <v>95</v>
      </c>
      <c r="G76" t="str">
        <f t="shared" si="0"/>
        <v>54大島町</v>
      </c>
      <c r="H76">
        <v>1</v>
      </c>
    </row>
    <row r="77" spans="5:8">
      <c r="E77" s="37">
        <v>55</v>
      </c>
      <c r="F77" t="s">
        <v>96</v>
      </c>
      <c r="G77" t="str">
        <f t="shared" si="0"/>
        <v>55利島村</v>
      </c>
      <c r="H77">
        <v>0</v>
      </c>
    </row>
    <row r="78" spans="5:8">
      <c r="E78" s="37">
        <v>56</v>
      </c>
      <c r="F78" t="s">
        <v>97</v>
      </c>
      <c r="G78" t="str">
        <f t="shared" si="0"/>
        <v>56新島村</v>
      </c>
      <c r="H78">
        <v>0</v>
      </c>
    </row>
    <row r="79" spans="5:8">
      <c r="E79" s="37">
        <v>57</v>
      </c>
      <c r="F79" t="s">
        <v>98</v>
      </c>
      <c r="G79" t="str">
        <f t="shared" si="0"/>
        <v>57神津島村</v>
      </c>
      <c r="H79">
        <v>0</v>
      </c>
    </row>
    <row r="80" spans="5:8">
      <c r="E80" s="37">
        <v>58</v>
      </c>
      <c r="F80" t="s">
        <v>99</v>
      </c>
      <c r="G80" t="str">
        <f t="shared" si="0"/>
        <v>58三宅村</v>
      </c>
      <c r="H80">
        <v>0</v>
      </c>
    </row>
    <row r="81" spans="5:8">
      <c r="E81" s="37">
        <v>59</v>
      </c>
      <c r="F81" t="s">
        <v>100</v>
      </c>
      <c r="G81" t="str">
        <f t="shared" si="0"/>
        <v>59御蔵島村</v>
      </c>
      <c r="H81">
        <v>0</v>
      </c>
    </row>
    <row r="82" spans="5:8">
      <c r="E82" s="37">
        <v>60</v>
      </c>
      <c r="F82" t="s">
        <v>101</v>
      </c>
      <c r="G82" t="str">
        <f t="shared" si="0"/>
        <v>60八丈町</v>
      </c>
      <c r="H82">
        <v>0</v>
      </c>
    </row>
    <row r="83" spans="5:8">
      <c r="E83" s="37">
        <v>61</v>
      </c>
      <c r="F83" t="s">
        <v>102</v>
      </c>
      <c r="G83" t="str">
        <f t="shared" si="0"/>
        <v>61青ヶ島村</v>
      </c>
      <c r="H83">
        <v>0</v>
      </c>
    </row>
    <row r="84" spans="5:8">
      <c r="E84" s="37">
        <v>62</v>
      </c>
      <c r="F84" t="s">
        <v>103</v>
      </c>
      <c r="G84" t="str">
        <f t="shared" si="0"/>
        <v>62小笠原村</v>
      </c>
      <c r="H84">
        <v>0</v>
      </c>
    </row>
    <row r="85" spans="5:8">
      <c r="H85">
        <f>SUM(H23:H84)</f>
        <v>310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別紙４</vt:lpstr>
      <vt:lpstr>Sheet2</vt:lpstr>
      <vt:lpstr>別紙４!Print_Area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全庁ＬＡＮ利用者</cp:lastModifiedBy>
  <cp:lastPrinted>2023-05-16T08:24:56Z</cp:lastPrinted>
  <dcterms:created xsi:type="dcterms:W3CDTF">2014-06-17T06:13:06Z</dcterms:created>
  <dcterms:modified xsi:type="dcterms:W3CDTF">2023-05-16T08:25:16Z</dcterms:modified>
</cp:coreProperties>
</file>