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N:\200.福祉部\130.介護保険課\250.事業者調整係\作業文書\介護人材\★介護支援専門員受講費用助成事業\要綱・様式\様式\新様式\"/>
    </mc:Choice>
  </mc:AlternateContent>
  <xr:revisionPtr revIDLastSave="0" documentId="13_ncr:1_{53262208-009C-4DE5-A43F-14F47C8CC301}" xr6:coauthVersionLast="47" xr6:coauthVersionMax="47" xr10:uidLastSave="{00000000-0000-0000-0000-000000000000}"/>
  <bookViews>
    <workbookView xWindow="-28920" yWindow="-75" windowWidth="29040" windowHeight="15720" xr2:uid="{CEFE8A18-3DBB-40F6-85C4-7EE8DD0A45EC}"/>
  </bookViews>
  <sheets>
    <sheet name="申請書" sheetId="5" r:id="rId1"/>
    <sheet name="別紙" sheetId="6" r:id="rId2"/>
  </sheets>
  <definedNames>
    <definedName name="_xlnm._FilterDatabase" localSheetId="0" hidden="1">申請書!$O$4:$Q$4</definedName>
    <definedName name="_xlnm.Print_Area" localSheetId="0">申請書!$A$1:$Z$44</definedName>
    <definedName name="_xlnm.Print_Area" localSheetId="1">別紙!$A$1:$AN$37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5" i="6" l="1"/>
  <c r="AB8" i="6"/>
  <c r="AB11" i="6"/>
  <c r="AB14" i="6"/>
  <c r="AB17" i="6"/>
  <c r="AB20" i="6"/>
  <c r="AB23" i="6"/>
  <c r="AB26" i="6"/>
  <c r="AB29" i="6"/>
  <c r="AB32" i="6"/>
  <c r="AB5" i="6"/>
  <c r="AJ32" i="6"/>
  <c r="AJ8" i="6"/>
  <c r="AJ11" i="6"/>
  <c r="AJ14" i="6"/>
  <c r="AJ17" i="6"/>
  <c r="AJ20" i="6"/>
  <c r="AJ23" i="6"/>
  <c r="AJ26" i="6"/>
  <c r="AJ29" i="6"/>
  <c r="AA40" i="6"/>
  <c r="B20" i="5" s="1"/>
  <c r="AA50" i="6"/>
  <c r="N24" i="5" s="1"/>
  <c r="AA49" i="6"/>
  <c r="N23" i="5" s="1"/>
  <c r="AA48" i="6"/>
  <c r="N22" i="5" s="1"/>
  <c r="AA47" i="6"/>
  <c r="N21" i="5" s="1"/>
  <c r="AA46" i="6"/>
  <c r="N20" i="5" s="1"/>
  <c r="AA45" i="6"/>
  <c r="B25" i="5" s="1"/>
  <c r="AA44" i="6"/>
  <c r="B24" i="5" s="1"/>
  <c r="AA43" i="6"/>
  <c r="B23" i="5" s="1"/>
  <c r="AA42" i="6"/>
  <c r="B22" i="5" s="1"/>
  <c r="AA41" i="6"/>
  <c r="B21" i="5" s="1"/>
  <c r="AJ35" i="6" l="1"/>
  <c r="F26" i="5" s="1"/>
</calcChain>
</file>

<file path=xl/sharedStrings.xml><?xml version="1.0" encoding="utf-8"?>
<sst xmlns="http://schemas.openxmlformats.org/spreadsheetml/2006/main" count="153" uniqueCount="78">
  <si>
    <t>江戸川区長殿</t>
    <rPh sb="0" eb="4">
      <t>エドガワク</t>
    </rPh>
    <rPh sb="4" eb="5">
      <t>チョウ</t>
    </rPh>
    <rPh sb="5" eb="6">
      <t>ドノ</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</si>
  <si>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</si>
  <si>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</si>
  <si>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氏名</t>
    <rPh sb="0" eb="2">
      <t>シメイ</t>
    </rPh>
    <phoneticPr fontId="2"/>
  </si>
  <si>
    <t>事業所種別</t>
    <rPh sb="0" eb="3">
      <t>ジギョウショ</t>
    </rPh>
    <rPh sb="3" eb="5">
      <t>シュベツ</t>
    </rPh>
    <phoneticPr fontId="2"/>
  </si>
  <si>
    <t>事業所名</t>
    <rPh sb="0" eb="3">
      <t>ジギョウショ</t>
    </rPh>
    <rPh sb="3" eb="4">
      <t>メイ</t>
    </rPh>
    <phoneticPr fontId="2"/>
  </si>
  <si>
    <t>円</t>
    <rPh sb="0" eb="1">
      <t>エン</t>
    </rPh>
    <phoneticPr fontId="2"/>
  </si>
  <si>
    <t>提出時チェック欄</t>
    <rPh sb="0" eb="2">
      <t>テイシュツ</t>
    </rPh>
    <rPh sb="2" eb="3">
      <t>ジ</t>
    </rPh>
    <rPh sb="7" eb="8">
      <t>ラン</t>
    </rPh>
    <phoneticPr fontId="2"/>
  </si>
  <si>
    <t>添付書類</t>
    <rPh sb="0" eb="4">
      <t>テンプショルイ</t>
    </rPh>
    <phoneticPr fontId="2"/>
  </si>
  <si>
    <t>令和</t>
    <rPh sb="0" eb="2">
      <t>レイワ</t>
    </rPh>
    <phoneticPr fontId="2"/>
  </si>
  <si>
    <t>年</t>
    <rPh sb="0" eb="1">
      <t>ネン</t>
    </rPh>
    <phoneticPr fontId="2"/>
  </si>
  <si>
    <t>月</t>
    <rPh sb="0" eb="1">
      <t>ツキ</t>
    </rPh>
    <phoneticPr fontId="2"/>
  </si>
  <si>
    <t>日</t>
    <rPh sb="0" eb="1">
      <t>ヒ</t>
    </rPh>
    <phoneticPr fontId="2"/>
  </si>
  <si>
    <t>研修修了日</t>
    <rPh sb="0" eb="2">
      <t>ケンシュウ</t>
    </rPh>
    <rPh sb="2" eb="4">
      <t>シュウリョウ</t>
    </rPh>
    <rPh sb="4" eb="5">
      <t>ビ</t>
    </rPh>
    <phoneticPr fontId="2"/>
  </si>
  <si>
    <t>連絡先</t>
    <rPh sb="0" eb="3">
      <t>レンラクサキ</t>
    </rPh>
    <phoneticPr fontId="2"/>
  </si>
  <si>
    <t>当該研修の修了証明書の写し</t>
    <rPh sb="0" eb="2">
      <t>トウガイ</t>
    </rPh>
    <rPh sb="2" eb="4">
      <t>ケンシュウ</t>
    </rPh>
    <rPh sb="5" eb="7">
      <t>シュウリョウ</t>
    </rPh>
    <rPh sb="7" eb="10">
      <t>ショウメイショ</t>
    </rPh>
    <rPh sb="11" eb="12">
      <t>ウツ</t>
    </rPh>
    <phoneticPr fontId="2"/>
  </si>
  <si>
    <t>代表者職名</t>
    <rPh sb="0" eb="2">
      <t>ダイヒョウ</t>
    </rPh>
    <rPh sb="2" eb="3">
      <t>シャ</t>
    </rPh>
    <rPh sb="3" eb="5">
      <t>ショクメイ</t>
    </rPh>
    <phoneticPr fontId="2"/>
  </si>
  <si>
    <t>代表者氏名</t>
    <rPh sb="0" eb="3">
      <t>ダイヒョウシャ</t>
    </rPh>
    <rPh sb="3" eb="5">
      <t>シメイ</t>
    </rPh>
    <phoneticPr fontId="2"/>
  </si>
  <si>
    <t>就労証明書</t>
    <rPh sb="0" eb="2">
      <t>シュウロウ</t>
    </rPh>
    <rPh sb="2" eb="5">
      <t>ショウメイショ</t>
    </rPh>
    <phoneticPr fontId="2"/>
  </si>
  <si>
    <t>受講料(円)
(受講者が実施期間に支払う額)</t>
    <rPh sb="0" eb="3">
      <t>ジュコウリョウ</t>
    </rPh>
    <rPh sb="4" eb="5">
      <t>エン</t>
    </rPh>
    <rPh sb="8" eb="11">
      <t>ジュコウシャ</t>
    </rPh>
    <rPh sb="12" eb="14">
      <t>ジッシ</t>
    </rPh>
    <rPh sb="14" eb="16">
      <t>キカン</t>
    </rPh>
    <rPh sb="17" eb="19">
      <t>シハラ</t>
    </rPh>
    <rPh sb="20" eb="21">
      <t>ガク</t>
    </rPh>
    <phoneticPr fontId="2"/>
  </si>
  <si>
    <t>法人名</t>
    <rPh sb="0" eb="2">
      <t>ホウジン</t>
    </rPh>
    <rPh sb="2" eb="3">
      <t>メイ</t>
    </rPh>
    <phoneticPr fontId="2"/>
  </si>
  <si>
    <t>主任更新研修</t>
  </si>
  <si>
    <t>実務研修</t>
    <rPh sb="0" eb="2">
      <t>ジツム</t>
    </rPh>
    <rPh sb="2" eb="4">
      <t>ケンシュウ</t>
    </rPh>
    <phoneticPr fontId="2"/>
  </si>
  <si>
    <t>（介護予防）小規模多機能型居宅介護</t>
    <phoneticPr fontId="2"/>
  </si>
  <si>
    <t>地域密着型特定施設入居者生活介護</t>
    <phoneticPr fontId="2"/>
  </si>
  <si>
    <t>居宅介護支援</t>
  </si>
  <si>
    <t>地域包括支援センター</t>
  </si>
  <si>
    <t>介護老人福祉施設</t>
  </si>
  <si>
    <t>介護老人保健施設</t>
  </si>
  <si>
    <t>介護医療院</t>
  </si>
  <si>
    <t>（介護予防）特定施設入居者生活介護</t>
  </si>
  <si>
    <t>看護小規模多機能型居宅介護</t>
  </si>
  <si>
    <t>（介護予防）認知症対応型共同生活介護</t>
  </si>
  <si>
    <t>地域密着型介護老人福祉施設入所者生活介護</t>
  </si>
  <si>
    <t>受験手数料</t>
    <rPh sb="0" eb="2">
      <t>ジュケン</t>
    </rPh>
    <rPh sb="2" eb="5">
      <t>テスウリョウ</t>
    </rPh>
    <phoneticPr fontId="2"/>
  </si>
  <si>
    <t>対象者氏名</t>
    <rPh sb="0" eb="3">
      <t>タイショウシャ</t>
    </rPh>
    <rPh sb="3" eb="5">
      <t>シメイ</t>
    </rPh>
    <phoneticPr fontId="2"/>
  </si>
  <si>
    <t>法定研修等名称</t>
    <rPh sb="0" eb="1">
      <t>ホウ</t>
    </rPh>
    <rPh sb="1" eb="2">
      <t>サダ</t>
    </rPh>
    <rPh sb="2" eb="4">
      <t>ケンシュウ</t>
    </rPh>
    <rPh sb="4" eb="5">
      <t>トウ</t>
    </rPh>
    <rPh sb="5" eb="7">
      <t>メイショウ</t>
    </rPh>
    <phoneticPr fontId="2"/>
  </si>
  <si>
    <t>実務研修</t>
  </si>
  <si>
    <t>専門研修Ⅰ</t>
  </si>
  <si>
    <t>専門研修Ⅱ</t>
  </si>
  <si>
    <t>更新研修（実務経験者向け88時間）</t>
  </si>
  <si>
    <t>更新研修（実務経験者向け56時間・前期）</t>
  </si>
  <si>
    <t>更新研修（実務経験者向け32時間・後期）</t>
  </si>
  <si>
    <t>更新研修（実務未経験者向け54時間）</t>
  </si>
  <si>
    <t>再研修</t>
  </si>
  <si>
    <t>主任研修</t>
  </si>
  <si>
    <t>助成金については、下記の口座に振り込んでください。</t>
    <rPh sb="0" eb="2">
      <t>ジョセイ</t>
    </rPh>
    <rPh sb="2" eb="3">
      <t>キン</t>
    </rPh>
    <rPh sb="9" eb="11">
      <t>カキ</t>
    </rPh>
    <rPh sb="12" eb="14">
      <t>コウザ</t>
    </rPh>
    <rPh sb="15" eb="16">
      <t>フ</t>
    </rPh>
    <rPh sb="17" eb="18">
      <t>コ</t>
    </rPh>
    <phoneticPr fontId="2"/>
  </si>
  <si>
    <t>金融機関コード</t>
  </si>
  <si>
    <t>金融機関名</t>
    <rPh sb="0" eb="2">
      <t>キンユウ</t>
    </rPh>
    <rPh sb="2" eb="4">
      <t>キカン</t>
    </rPh>
    <rPh sb="4" eb="5">
      <t>メイ</t>
    </rPh>
    <phoneticPr fontId="2"/>
  </si>
  <si>
    <t>預金種別</t>
    <rPh sb="0" eb="2">
      <t>ヨキン</t>
    </rPh>
    <rPh sb="2" eb="4">
      <t>シュベツ</t>
    </rPh>
    <phoneticPr fontId="2"/>
  </si>
  <si>
    <t>支店コード</t>
    <phoneticPr fontId="2"/>
  </si>
  <si>
    <t>口座番号</t>
    <rPh sb="0" eb="2">
      <t>コウザ</t>
    </rPh>
    <rPh sb="2" eb="4">
      <t>バンゴウ</t>
    </rPh>
    <phoneticPr fontId="2"/>
  </si>
  <si>
    <t>普通　・　当座</t>
    <rPh sb="0" eb="2">
      <t>フツウ</t>
    </rPh>
    <rPh sb="5" eb="7">
      <t>トウザ</t>
    </rPh>
    <phoneticPr fontId="2"/>
  </si>
  <si>
    <t>銀　　　行
信用金庫
信用組合</t>
    <phoneticPr fontId="2"/>
  </si>
  <si>
    <t>店
本店
支店</t>
    <phoneticPr fontId="2"/>
  </si>
  <si>
    <t>振込先の口座情報が確認できる書類</t>
    <rPh sb="0" eb="2">
      <t>フリコミ</t>
    </rPh>
    <rPh sb="2" eb="3">
      <t>サキ</t>
    </rPh>
    <rPh sb="4" eb="6">
      <t>コウザ</t>
    </rPh>
    <rPh sb="6" eb="8">
      <t>ジョウホウ</t>
    </rPh>
    <rPh sb="9" eb="11">
      <t>カクニン</t>
    </rPh>
    <rPh sb="14" eb="16">
      <t>ショルイ</t>
    </rPh>
    <phoneticPr fontId="2"/>
  </si>
  <si>
    <t>申請者</t>
    <rPh sb="0" eb="2">
      <t>シンセイ</t>
    </rPh>
    <rPh sb="2" eb="3">
      <t>シャ</t>
    </rPh>
    <phoneticPr fontId="2"/>
  </si>
  <si>
    <t>対象者（延べ）人数</t>
    <rPh sb="0" eb="3">
      <t>タイショウシャ</t>
    </rPh>
    <rPh sb="4" eb="5">
      <t>ノ</t>
    </rPh>
    <rPh sb="7" eb="8">
      <t>ニン</t>
    </rPh>
    <rPh sb="8" eb="9">
      <t>スウ</t>
    </rPh>
    <phoneticPr fontId="2"/>
  </si>
  <si>
    <t>当該研修等の受講費用の領収書の写し</t>
    <rPh sb="0" eb="2">
      <t>トウガイ</t>
    </rPh>
    <rPh sb="2" eb="4">
      <t>ケンシュウ</t>
    </rPh>
    <rPh sb="4" eb="5">
      <t>トウ</t>
    </rPh>
    <rPh sb="6" eb="8">
      <t>ジュコウ</t>
    </rPh>
    <rPh sb="8" eb="10">
      <t>ヒヨウ</t>
    </rPh>
    <rPh sb="11" eb="14">
      <t>リョウシュウショ</t>
    </rPh>
    <rPh sb="12" eb="15">
      <t>リョウシュウショ</t>
    </rPh>
    <rPh sb="16" eb="17">
      <t>ウツ</t>
    </rPh>
    <phoneticPr fontId="2"/>
  </si>
  <si>
    <t>フリガナ</t>
    <phoneticPr fontId="2"/>
  </si>
  <si>
    <t>口座名義</t>
    <rPh sb="0" eb="2">
      <t>コウザ</t>
    </rPh>
    <rPh sb="2" eb="4">
      <t>メイギ</t>
    </rPh>
    <phoneticPr fontId="2"/>
  </si>
  <si>
    <t>（口座名義は、請求者の法人名および代表者氏名と同一の口座を記入してください。）</t>
    <rPh sb="1" eb="3">
      <t>コウザ</t>
    </rPh>
    <rPh sb="3" eb="5">
      <t>メイギ</t>
    </rPh>
    <phoneticPr fontId="2"/>
  </si>
  <si>
    <t>申請及び
請求金額</t>
    <rPh sb="0" eb="2">
      <t>シンセイ</t>
    </rPh>
    <rPh sb="2" eb="3">
      <t>オヨ</t>
    </rPh>
    <rPh sb="5" eb="7">
      <t>セイキュウ</t>
    </rPh>
    <rPh sb="7" eb="8">
      <t>キン</t>
    </rPh>
    <rPh sb="8" eb="9">
      <t>ガク</t>
    </rPh>
    <phoneticPr fontId="2"/>
  </si>
  <si>
    <t>　江戸川区介護支援専門員法定研修等費用助成金の交付を受けたいので、江戸川区介護支援専門員法定研修等費用助成事業実施要綱第７条の規定に基づき、次のとおり申請します。なお、本助成金の交付申請に当たり、別紙の対象者が研修等にかかった受講料等については、全額又は一部負担したことを申し添えます。</t>
    <rPh sb="70" eb="71">
      <t>ツギ</t>
    </rPh>
    <rPh sb="75" eb="77">
      <t>シンセイ</t>
    </rPh>
    <rPh sb="84" eb="85">
      <t>ホン</t>
    </rPh>
    <rPh sb="98" eb="100">
      <t>ベッシ</t>
    </rPh>
    <rPh sb="101" eb="104">
      <t>タイショウシャ</t>
    </rPh>
    <rPh sb="105" eb="107">
      <t>ケンシュウ</t>
    </rPh>
    <rPh sb="107" eb="108">
      <t>トウ</t>
    </rPh>
    <rPh sb="113" eb="116">
      <t>ジュコウリョウ</t>
    </rPh>
    <rPh sb="116" eb="117">
      <t>トウ</t>
    </rPh>
    <rPh sb="123" eb="125">
      <t>ゼンガク</t>
    </rPh>
    <rPh sb="125" eb="126">
      <t>マタ</t>
    </rPh>
    <rPh sb="127" eb="129">
      <t>イチブ</t>
    </rPh>
    <rPh sb="129" eb="131">
      <t>フタン</t>
    </rPh>
    <phoneticPr fontId="2"/>
  </si>
  <si>
    <t>江戸川区介護支援専門員法定研修等費用助成申請書兼請求書兼支払金口座振替依頼書</t>
    <rPh sb="0" eb="4">
      <t>エドガワク</t>
    </rPh>
    <rPh sb="4" eb="6">
      <t>カイゴ</t>
    </rPh>
    <rPh sb="6" eb="8">
      <t>シエン</t>
    </rPh>
    <rPh sb="8" eb="11">
      <t>センモンイン</t>
    </rPh>
    <rPh sb="13" eb="15">
      <t>ケンシュウ</t>
    </rPh>
    <rPh sb="15" eb="16">
      <t>トウ</t>
    </rPh>
    <rPh sb="16" eb="18">
      <t>ヒヨウ</t>
    </rPh>
    <rPh sb="18" eb="20">
      <t>ジョセイ</t>
    </rPh>
    <rPh sb="20" eb="22">
      <t>シンセイ</t>
    </rPh>
    <rPh sb="22" eb="23">
      <t>ショ</t>
    </rPh>
    <rPh sb="23" eb="24">
      <t>ケン</t>
    </rPh>
    <rPh sb="24" eb="27">
      <t>セイキュウショ</t>
    </rPh>
    <rPh sb="27" eb="28">
      <t>ケン</t>
    </rPh>
    <rPh sb="28" eb="31">
      <t>シハライキン</t>
    </rPh>
    <rPh sb="31" eb="33">
      <t>コウザ</t>
    </rPh>
    <rPh sb="33" eb="35">
      <t>フリカエ</t>
    </rPh>
    <rPh sb="35" eb="38">
      <t>イライショ</t>
    </rPh>
    <phoneticPr fontId="2"/>
  </si>
  <si>
    <t>江戸川区介護支援専門員法定研修等費用助成申請書兼請求書兼支払金口座振替依頼書 別紙</t>
    <rPh sb="39" eb="41">
      <t>ベッシ</t>
    </rPh>
    <phoneticPr fontId="2"/>
  </si>
  <si>
    <t>介護支援専門員証明書の写し</t>
    <rPh sb="0" eb="2">
      <t>カイゴ</t>
    </rPh>
    <rPh sb="2" eb="4">
      <t>シエン</t>
    </rPh>
    <rPh sb="4" eb="7">
      <t>センモンイン</t>
    </rPh>
    <rPh sb="7" eb="10">
      <t>ショウメイショ</t>
    </rPh>
    <rPh sb="11" eb="12">
      <t>ウツ</t>
    </rPh>
    <phoneticPr fontId="2"/>
  </si>
  <si>
    <t>江戸川区介護支援専門員法定研修等費用助成申請書兼請求書兼支払金口座振替依頼書 別紙</t>
    <rPh sb="0" eb="4">
      <t>エドガワク</t>
    </rPh>
    <rPh sb="4" eb="6">
      <t>カイゴ</t>
    </rPh>
    <rPh sb="6" eb="8">
      <t>シエン</t>
    </rPh>
    <rPh sb="8" eb="11">
      <t>センモンイン</t>
    </rPh>
    <rPh sb="11" eb="13">
      <t>ホウテイ</t>
    </rPh>
    <rPh sb="13" eb="15">
      <t>ケンシュウ</t>
    </rPh>
    <rPh sb="15" eb="16">
      <t>トウ</t>
    </rPh>
    <rPh sb="16" eb="18">
      <t>ヒヨウ</t>
    </rPh>
    <rPh sb="18" eb="20">
      <t>ジョセイ</t>
    </rPh>
    <rPh sb="20" eb="22">
      <t>シンセイ</t>
    </rPh>
    <rPh sb="22" eb="23">
      <t>ショ</t>
    </rPh>
    <rPh sb="23" eb="24">
      <t>ケン</t>
    </rPh>
    <rPh sb="24" eb="27">
      <t>セイキュウショ</t>
    </rPh>
    <rPh sb="27" eb="28">
      <t>ケン</t>
    </rPh>
    <rPh sb="28" eb="31">
      <t>シハライキン</t>
    </rPh>
    <rPh sb="31" eb="33">
      <t>コウザ</t>
    </rPh>
    <rPh sb="33" eb="35">
      <t>フリカエ</t>
    </rPh>
    <rPh sb="35" eb="38">
      <t>イライショ</t>
    </rPh>
    <rPh sb="39" eb="41">
      <t>ベッシ</t>
    </rPh>
    <phoneticPr fontId="2"/>
  </si>
  <si>
    <t>〒</t>
    <phoneticPr fontId="2"/>
  </si>
  <si>
    <t>印</t>
    <rPh sb="0" eb="1">
      <t>イン</t>
    </rPh>
    <phoneticPr fontId="2"/>
  </si>
  <si>
    <t>年</t>
    <phoneticPr fontId="2"/>
  </si>
  <si>
    <t>月</t>
  </si>
  <si>
    <t>月</t>
    <phoneticPr fontId="2"/>
  </si>
  <si>
    <t>日</t>
  </si>
  <si>
    <t>日</t>
    <phoneticPr fontId="2"/>
  </si>
  <si>
    <t>左記の内、事業者が負担した金額
（A）</t>
    <rPh sb="0" eb="2">
      <t>サキ</t>
    </rPh>
    <rPh sb="3" eb="4">
      <t>ウチ</t>
    </rPh>
    <rPh sb="5" eb="8">
      <t>ジギョウシャ</t>
    </rPh>
    <rPh sb="9" eb="11">
      <t>フタン</t>
    </rPh>
    <rPh sb="13" eb="15">
      <t>キンガク</t>
    </rPh>
    <phoneticPr fontId="2"/>
  </si>
  <si>
    <r>
      <t xml:space="preserve">申請金額（円）
（A）に1/4乗じた額
</t>
    </r>
    <r>
      <rPr>
        <sz val="8"/>
        <rFont val="ＭＳ Ｐゴシック"/>
        <family val="3"/>
        <charset val="128"/>
      </rPr>
      <t>（介護支援専門員実務研修受講試験受験手数料は（A）の全額）</t>
    </r>
    <r>
      <rPr>
        <sz val="9"/>
        <rFont val="ＭＳ Ｐゴシック"/>
        <family val="3"/>
        <charset val="128"/>
      </rPr>
      <t>の</t>
    </r>
    <r>
      <rPr>
        <sz val="8"/>
        <rFont val="ＭＳ Ｐゴシック"/>
        <family val="3"/>
        <charset val="128"/>
      </rPr>
      <t>千円未満切捨て</t>
    </r>
    <rPh sb="0" eb="2">
      <t>シンセイ</t>
    </rPh>
    <rPh sb="2" eb="4">
      <t>キンガク</t>
    </rPh>
    <rPh sb="5" eb="6">
      <t>エン</t>
    </rPh>
    <rPh sb="15" eb="16">
      <t>ジョウ</t>
    </rPh>
    <rPh sb="18" eb="19">
      <t>ガク</t>
    </rPh>
    <rPh sb="21" eb="23">
      <t>カイゴ</t>
    </rPh>
    <rPh sb="23" eb="25">
      <t>シエン</t>
    </rPh>
    <rPh sb="25" eb="28">
      <t>センモンイン</t>
    </rPh>
    <rPh sb="28" eb="30">
      <t>ジツム</t>
    </rPh>
    <rPh sb="30" eb="32">
      <t>ケンシュウ</t>
    </rPh>
    <rPh sb="32" eb="34">
      <t>ジュコウ</t>
    </rPh>
    <rPh sb="34" eb="36">
      <t>シケン</t>
    </rPh>
    <rPh sb="46" eb="48">
      <t>ゼンガク</t>
    </rPh>
    <rPh sb="50" eb="51">
      <t>セン</t>
    </rPh>
    <rPh sb="51" eb="52">
      <t>エン</t>
    </rPh>
    <rPh sb="52" eb="54">
      <t>ミマン</t>
    </rPh>
    <rPh sb="54" eb="55">
      <t>キ</t>
    </rPh>
    <rPh sb="55" eb="56">
      <t>ス</t>
    </rPh>
    <phoneticPr fontId="2"/>
  </si>
  <si>
    <t>当該研修等の受講費用を事業者が負担したことが分かる書類</t>
    <rPh sb="0" eb="2">
      <t>トウガイ</t>
    </rPh>
    <rPh sb="2" eb="4">
      <t>ケンシュウ</t>
    </rPh>
    <rPh sb="4" eb="5">
      <t>トウ</t>
    </rPh>
    <rPh sb="6" eb="8">
      <t>ジュコウ</t>
    </rPh>
    <rPh sb="8" eb="10">
      <t>ヒヨウ</t>
    </rPh>
    <rPh sb="11" eb="14">
      <t>ジギョウシャ</t>
    </rPh>
    <rPh sb="15" eb="17">
      <t>フタン</t>
    </rPh>
    <rPh sb="22" eb="23">
      <t>ワ</t>
    </rPh>
    <rPh sb="25" eb="27">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</si>
</sst>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Segoe UI Symbol"/>
      <family val="2"/>
    </font>
    <font>
      <sz val="11"/>
      <name val="游ゴシック"/>
      <family val="2"/>
      <charset val="128"/>
      <scheme val="minor"/>
    </font>
    <font>
      <sz val="8"/>
      <name val="ＭＳ Ｐゴシック"/>
      <family val="3"/>
      <charset val="128"/>
    </font>
    <font>
      <sz val="7"/>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7"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2">
    <xf numFmtId="0" fontId="0" fillId="0" borderId="0" xfId="0">
      <alignment vertical="center"/>
    </xf>
    <xf numFmtId="0" fontId="1" fillId="0" borderId="0" xfId="0" applyFont="1" applyFill="1" applyProtection="1">
      <alignment vertical="center"/>
    </xf>
    <xf numFmtId="0" fontId="3" fillId="0" borderId="0" xfId="0" applyFont="1" applyFill="1" applyProtection="1">
      <alignment vertical="center"/>
    </xf>
    <xf numFmtId="0" fontId="1" fillId="0" borderId="0" xfId="0" applyFont="1" applyFill="1" applyAlignment="1" applyProtection="1">
      <alignment horizontal="right" vertical="center"/>
    </xf>
    <xf numFmtId="0" fontId="6" fillId="0" borderId="0" xfId="0" applyFont="1" applyFill="1" applyProtection="1">
      <alignment vertical="center"/>
    </xf>
    <xf numFmtId="0" fontId="8" fillId="0" borderId="0" xfId="0" applyFont="1" applyFill="1" applyBorder="1" applyAlignment="1" applyProtection="1">
      <alignment vertical="center"/>
    </xf>
    <xf numFmtId="0" fontId="7" fillId="0" borderId="0" xfId="0" applyFont="1" applyFill="1" applyProtection="1">
      <alignment vertical="center"/>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8" fillId="0" borderId="6" xfId="0" applyFont="1" applyFill="1" applyBorder="1" applyAlignment="1" applyProtection="1">
      <alignment vertical="center"/>
    </xf>
    <xf numFmtId="0" fontId="8" fillId="0" borderId="19" xfId="0" applyFont="1" applyFill="1" applyBorder="1" applyAlignment="1" applyProtection="1">
      <alignment vertical="center"/>
    </xf>
    <xf numFmtId="0" fontId="7" fillId="0" borderId="20" xfId="0" applyFont="1" applyFill="1" applyBorder="1" applyAlignment="1" applyProtection="1">
      <alignment vertical="center"/>
    </xf>
    <xf numFmtId="0" fontId="7" fillId="0" borderId="16" xfId="0" applyFont="1" applyFill="1" applyBorder="1" applyAlignment="1" applyProtection="1">
      <alignment vertical="center"/>
    </xf>
    <xf numFmtId="0" fontId="7"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7" fillId="2" borderId="6" xfId="0" applyFont="1" applyFill="1" applyBorder="1" applyAlignment="1" applyProtection="1">
      <alignment horizontal="right" vertical="top"/>
    </xf>
    <xf numFmtId="0" fontId="8" fillId="0" borderId="0" xfId="0" applyFont="1" applyFill="1" applyBorder="1" applyAlignment="1" applyProtection="1">
      <alignment horizontal="left" vertical="center"/>
    </xf>
    <xf numFmtId="0" fontId="10" fillId="0" borderId="0" xfId="0" applyFont="1" applyProtection="1">
      <alignment vertical="center"/>
    </xf>
    <xf numFmtId="0" fontId="5" fillId="2" borderId="6"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7" fillId="2" borderId="49" xfId="0" applyFont="1" applyFill="1" applyBorder="1" applyAlignment="1" applyProtection="1">
      <alignment horizontal="left" vertical="top"/>
      <protection locked="0"/>
    </xf>
    <xf numFmtId="0" fontId="7" fillId="2" borderId="0" xfId="0" applyFont="1" applyFill="1" applyBorder="1" applyAlignment="1" applyProtection="1">
      <alignment horizontal="left" vertical="top"/>
      <protection locked="0"/>
    </xf>
    <xf numFmtId="0" fontId="7" fillId="2" borderId="25" xfId="0" applyFont="1" applyFill="1" applyBorder="1" applyAlignment="1" applyProtection="1">
      <alignment horizontal="left" vertical="top"/>
      <protection locked="0"/>
    </xf>
    <xf numFmtId="0" fontId="7" fillId="2" borderId="42" xfId="0" applyFont="1" applyFill="1" applyBorder="1" applyAlignment="1" applyProtection="1">
      <alignment horizontal="left" vertical="top"/>
      <protection locked="0"/>
    </xf>
    <xf numFmtId="0" fontId="7" fillId="2" borderId="7" xfId="0" applyFont="1" applyFill="1" applyBorder="1" applyAlignment="1" applyProtection="1">
      <alignment horizontal="left" vertical="top"/>
      <protection locked="0"/>
    </xf>
    <xf numFmtId="0" fontId="7" fillId="2" borderId="5"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3" xfId="0" applyFont="1" applyFill="1" applyBorder="1" applyAlignment="1" applyProtection="1">
      <alignment horizontal="left" vertical="top"/>
      <protection locked="0"/>
    </xf>
    <xf numFmtId="0" fontId="6" fillId="0" borderId="1"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8" fillId="2" borderId="48"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7" fillId="0" borderId="0" xfId="0" applyFont="1" applyFill="1" applyAlignment="1" applyProtection="1">
      <alignment horizontal="left" vertical="center" wrapText="1"/>
    </xf>
    <xf numFmtId="0" fontId="7" fillId="0" borderId="9" xfId="0" applyFont="1" applyFill="1" applyBorder="1" applyAlignment="1" applyProtection="1">
      <alignment horizontal="center" vertical="center" textRotation="255"/>
    </xf>
    <xf numFmtId="0" fontId="7" fillId="0" borderId="23" xfId="0" applyFont="1" applyFill="1" applyBorder="1" applyAlignment="1" applyProtection="1">
      <alignment horizontal="center" vertical="center" textRotation="255"/>
    </xf>
    <xf numFmtId="0" fontId="7" fillId="0" borderId="8" xfId="0" applyFont="1" applyFill="1" applyBorder="1" applyAlignment="1" applyProtection="1">
      <alignment horizontal="center" vertical="center" textRotation="255"/>
    </xf>
    <xf numFmtId="0" fontId="7" fillId="0" borderId="2"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2" borderId="6"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4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2" borderId="3"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7" fillId="2" borderId="11"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7" fillId="0" borderId="7" xfId="0" applyFont="1" applyFill="1" applyBorder="1" applyAlignment="1" applyProtection="1">
      <alignment horizontal="left" vertical="center"/>
    </xf>
    <xf numFmtId="0" fontId="7" fillId="0" borderId="33" xfId="0" applyFont="1" applyFill="1" applyBorder="1" applyAlignment="1" applyProtection="1">
      <alignment horizontal="left" vertical="center"/>
    </xf>
    <xf numFmtId="0" fontId="6" fillId="4" borderId="1" xfId="0" applyFont="1" applyFill="1" applyBorder="1" applyAlignment="1" applyProtection="1">
      <alignment horizontal="center" vertical="center"/>
    </xf>
    <xf numFmtId="0" fontId="6" fillId="4" borderId="31" xfId="0" applyFont="1" applyFill="1" applyBorder="1" applyAlignment="1" applyProtection="1">
      <alignment horizontal="center" vertical="center"/>
    </xf>
    <xf numFmtId="0" fontId="6" fillId="4" borderId="26" xfId="0" applyFont="1" applyFill="1" applyBorder="1" applyAlignment="1" applyProtection="1">
      <alignment horizontal="center" vertical="center"/>
    </xf>
    <xf numFmtId="0" fontId="6" fillId="4" borderId="27"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0" fontId="6" fillId="4" borderId="29" xfId="0" applyFont="1" applyFill="1" applyBorder="1" applyAlignment="1" applyProtection="1">
      <alignment horizontal="center" vertical="center"/>
    </xf>
    <xf numFmtId="0" fontId="6" fillId="4" borderId="3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7" fillId="0" borderId="8"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9" fillId="2" borderId="37"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35" xfId="0"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textRotation="255"/>
    </xf>
    <xf numFmtId="0" fontId="6" fillId="0" borderId="2"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44"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9" fillId="2" borderId="43" xfId="0" applyFont="1" applyFill="1" applyBorder="1" applyAlignment="1" applyProtection="1">
      <alignment horizontal="center" vertical="center"/>
    </xf>
    <xf numFmtId="0" fontId="9" fillId="2" borderId="34"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8" fillId="2" borderId="6" xfId="0" applyFont="1" applyFill="1" applyBorder="1" applyAlignment="1" applyProtection="1">
      <alignment horizontal="right" vertical="center" wrapText="1"/>
    </xf>
    <xf numFmtId="0" fontId="8" fillId="2" borderId="39" xfId="0" applyFont="1" applyFill="1" applyBorder="1" applyAlignment="1" applyProtection="1">
      <alignment horizontal="right" vertical="center" wrapText="1"/>
    </xf>
    <xf numFmtId="0" fontId="8" fillId="2" borderId="7" xfId="0" applyFont="1" applyFill="1" applyBorder="1" applyAlignment="1" applyProtection="1">
      <alignment horizontal="right" vertical="center" wrapText="1"/>
    </xf>
    <xf numFmtId="0" fontId="8" fillId="2" borderId="40" xfId="0" applyFont="1" applyFill="1" applyBorder="1" applyAlignment="1" applyProtection="1">
      <alignment horizontal="right"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176" fontId="8" fillId="0" borderId="6" xfId="0" applyNumberFormat="1" applyFont="1" applyFill="1" applyBorder="1" applyAlignment="1" applyProtection="1">
      <alignment horizontal="center" vertical="center" wrapText="1"/>
    </xf>
    <xf numFmtId="176" fontId="8" fillId="0" borderId="0" xfId="0" applyNumberFormat="1" applyFont="1" applyFill="1" applyBorder="1" applyAlignment="1" applyProtection="1">
      <alignment horizontal="center" vertical="center" wrapText="1"/>
    </xf>
    <xf numFmtId="176" fontId="8" fillId="0" borderId="7"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protection locked="0"/>
    </xf>
    <xf numFmtId="0" fontId="8" fillId="2" borderId="0" xfId="0" applyNumberFormat="1" applyFont="1" applyFill="1" applyBorder="1" applyAlignment="1" applyProtection="1">
      <alignment horizontal="center" vertical="center" wrapText="1"/>
      <protection locked="0"/>
    </xf>
    <xf numFmtId="0" fontId="8" fillId="2" borderId="7" xfId="0"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pplyProtection="1">
      <alignment horizontal="center" vertical="center" wrapText="1"/>
    </xf>
    <xf numFmtId="176" fontId="8" fillId="0" borderId="25" xfId="0" applyNumberFormat="1" applyFont="1" applyFill="1" applyBorder="1" applyAlignment="1" applyProtection="1">
      <alignment horizontal="center" vertical="center" wrapText="1"/>
    </xf>
    <xf numFmtId="176" fontId="8" fillId="0" borderId="5" xfId="0" applyNumberFormat="1" applyFont="1" applyFill="1" applyBorder="1" applyAlignment="1" applyProtection="1">
      <alignment horizontal="center" vertical="center" wrapText="1"/>
    </xf>
    <xf numFmtId="176" fontId="8" fillId="0" borderId="2" xfId="0" applyNumberFormat="1" applyFont="1" applyFill="1" applyBorder="1" applyAlignment="1" applyProtection="1">
      <alignment horizontal="center" vertical="center" wrapText="1"/>
    </xf>
    <xf numFmtId="176" fontId="8" fillId="0" borderId="24"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24"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2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38" fontId="7" fillId="4" borderId="1" xfId="1" applyFont="1" applyFill="1" applyBorder="1" applyAlignment="1" applyProtection="1">
      <alignment horizontal="center" vertical="center"/>
    </xf>
    <xf numFmtId="38" fontId="7" fillId="4" borderId="11" xfId="1"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7" fillId="0" borderId="9"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38" fontId="7" fillId="3" borderId="1" xfId="1" applyFont="1" applyFill="1" applyBorder="1" applyAlignment="1" applyProtection="1">
      <alignment horizontal="center" vertical="center"/>
      <protection locked="0"/>
    </xf>
    <xf numFmtId="38" fontId="7" fillId="3" borderId="11" xfId="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38" fontId="7" fillId="0" borderId="22"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38" fontId="7" fillId="0" borderId="6" xfId="0" applyNumberFormat="1"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38" fontId="7" fillId="4" borderId="31" xfId="0" applyNumberFormat="1"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49" fontId="6" fillId="2" borderId="22"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38" fontId="7" fillId="4" borderId="2" xfId="1" applyFont="1" applyFill="1" applyBorder="1" applyAlignment="1" applyProtection="1">
      <alignment horizontal="center" vertical="center"/>
      <protection locked="0"/>
    </xf>
    <xf numFmtId="38" fontId="7" fillId="4" borderId="6" xfId="1" applyFont="1" applyFill="1" applyBorder="1" applyAlignment="1" applyProtection="1">
      <alignment horizontal="center" vertical="center"/>
      <protection locked="0"/>
    </xf>
    <xf numFmtId="38" fontId="7" fillId="4" borderId="24" xfId="1" applyFont="1" applyFill="1" applyBorder="1" applyAlignment="1" applyProtection="1">
      <alignment horizontal="center" vertical="center"/>
      <protection locked="0"/>
    </xf>
    <xf numFmtId="38" fontId="7" fillId="4" borderId="0" xfId="1" applyFont="1" applyFill="1" applyBorder="1" applyAlignment="1" applyProtection="1">
      <alignment horizontal="center" vertical="center"/>
      <protection locked="0"/>
    </xf>
    <xf numFmtId="38" fontId="7" fillId="4" borderId="4" xfId="1" applyFont="1" applyFill="1" applyBorder="1" applyAlignment="1" applyProtection="1">
      <alignment horizontal="center" vertical="center"/>
      <protection locked="0"/>
    </xf>
    <xf numFmtId="38" fontId="7" fillId="4" borderId="7" xfId="1" applyFont="1" applyFill="1" applyBorder="1" applyAlignment="1" applyProtection="1">
      <alignment horizontal="center" vertical="center"/>
      <protection locked="0"/>
    </xf>
    <xf numFmtId="38" fontId="7" fillId="4" borderId="1" xfId="1" applyFont="1" applyFill="1" applyBorder="1" applyAlignment="1" applyProtection="1">
      <alignment horizontal="center" vertical="center"/>
      <protection locked="0"/>
    </xf>
    <xf numFmtId="38" fontId="7" fillId="4" borderId="11" xfId="1" applyFont="1" applyFill="1" applyBorder="1" applyAlignment="1" applyProtection="1">
      <alignment horizontal="center" vertical="center"/>
      <protection locked="0"/>
    </xf>
  </cellXfs>
  <cellStyles count="2">
    <cellStyle name="桁区切り" xfId="1" builtinId="6"/>
    <cellStyle name="標準" xfId="0" builtinId="0"/>
  </cellStyles>
  <dxfs count="1">
    <dxf>
      <font>
        <color theme="0"/>
      </font>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36</xdr:row>
          <xdr:rowOff>171450</xdr:rowOff>
        </xdr:from>
        <xdr:to>
          <xdr:col>18</xdr:col>
          <xdr:colOff>19050</xdr:colOff>
          <xdr:row>38</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37</xdr:row>
          <xdr:rowOff>238125</xdr:rowOff>
        </xdr:from>
        <xdr:to>
          <xdr:col>18</xdr:col>
          <xdr:colOff>19050</xdr:colOff>
          <xdr:row>39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38</xdr:row>
          <xdr:rowOff>238125</xdr:rowOff>
        </xdr:from>
        <xdr:to>
          <xdr:col>18</xdr:col>
          <xdr:colOff>19050</xdr:colOff>
          <xdr:row>40</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39</xdr:row>
          <xdr:rowOff>238125</xdr:rowOff>
        </xdr:from>
        <xdr:to>
          <xdr:col>18</xdr:col>
          <xdr:colOff>19050</xdr:colOff>
          <xdr:row>41</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40</xdr:row>
          <xdr:rowOff>238125</xdr:rowOff>
        </xdr:from>
        <xdr:to>
          <xdr:col>18</xdr:col>
          <xdr:colOff>19050</xdr:colOff>
          <xdr:row>42</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41</xdr:row>
          <xdr:rowOff>238125</xdr:rowOff>
        </xdr:from>
        <xdr:to>
          <xdr:col>18</xdr:col>
          <xdr:colOff>19050</xdr:colOff>
          <xdr:row>43</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161925</xdr:colOff>
      <xdr:row>28</xdr:row>
      <xdr:rowOff>95250</xdr:rowOff>
    </xdr:from>
    <xdr:to>
      <xdr:col>28</xdr:col>
      <xdr:colOff>200025</xdr:colOff>
      <xdr:row>29</xdr:row>
      <xdr:rowOff>123825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696075" y="5572125"/>
          <a:ext cx="552450" cy="2667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57150</xdr:colOff>
      <xdr:row>29</xdr:row>
      <xdr:rowOff>9525</xdr:rowOff>
    </xdr:from>
    <xdr:to>
      <xdr:col>29</xdr:col>
      <xdr:colOff>95250</xdr:colOff>
      <xdr:row>30</xdr:row>
      <xdr:rowOff>38100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6848475" y="5724525"/>
          <a:ext cx="552450" cy="2667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223156</xdr:colOff>
      <xdr:row>29</xdr:row>
      <xdr:rowOff>155121</xdr:rowOff>
    </xdr:from>
    <xdr:to>
      <xdr:col>30</xdr:col>
      <xdr:colOff>2721</xdr:colOff>
      <xdr:row>30</xdr:row>
      <xdr:rowOff>183696</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6999513" y="5836103"/>
          <a:ext cx="555172" cy="2667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255815</xdr:colOff>
      <xdr:row>1</xdr:row>
      <xdr:rowOff>78921</xdr:rowOff>
    </xdr:from>
    <xdr:to>
      <xdr:col>35</xdr:col>
      <xdr:colOff>246291</xdr:colOff>
      <xdr:row>3</xdr:row>
      <xdr:rowOff>183696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2172" y="146957"/>
          <a:ext cx="2058762" cy="472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網掛け部分が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入力または記入箇所です。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76200</xdr:colOff>
          <xdr:row>42</xdr:row>
          <xdr:rowOff>238125</xdr:rowOff>
        </xdr:from>
        <xdr:to>
          <xdr:col>18</xdr:col>
          <xdr:colOff>19050</xdr:colOff>
          <xdr:row>44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xdr:colOff>
      <xdr:row>6</xdr:row>
      <xdr:rowOff>6804</xdr:rowOff>
    </xdr:from>
    <xdr:to>
      <xdr:col>38</xdr:col>
      <xdr:colOff>244930</xdr:colOff>
      <xdr:row>10</xdr:row>
      <xdr:rowOff>122465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034894" y="1020536"/>
          <a:ext cx="2830286"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・セルの色が　　　　　　の箇所は、要入力。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・セルの色が　　　　　　の箇所は、自動入力。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xdr:from>
      <xdr:col>31</xdr:col>
      <xdr:colOff>145598</xdr:colOff>
      <xdr:row>6</xdr:row>
      <xdr:rowOff>63956</xdr:rowOff>
    </xdr:from>
    <xdr:to>
      <xdr:col>33</xdr:col>
      <xdr:colOff>78878</xdr:colOff>
      <xdr:row>8</xdr:row>
      <xdr:rowOff>6804</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956098" y="1077688"/>
          <a:ext cx="450351" cy="24220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134714</xdr:colOff>
      <xdr:row>8</xdr:row>
      <xdr:rowOff>66676</xdr:rowOff>
    </xdr:from>
    <xdr:to>
      <xdr:col>33</xdr:col>
      <xdr:colOff>67994</xdr:colOff>
      <xdr:row>10</xdr:row>
      <xdr:rowOff>9524</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945214" y="1379765"/>
          <a:ext cx="450351" cy="242205"/>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38100</xdr:colOff>
      <xdr:row>3</xdr:row>
      <xdr:rowOff>581025</xdr:rowOff>
    </xdr:from>
    <xdr:to>
      <xdr:col>54</xdr:col>
      <xdr:colOff>39461</xdr:colOff>
      <xdr:row>7</xdr:row>
      <xdr:rowOff>200025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944350" y="1285875"/>
          <a:ext cx="2830286"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・セルの色が　　　　　　の箇所は、要入力。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・セルの色が　　　　　　の箇所は、自動入力。</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p>
      </xdr:txBody>
    </xdr:sp>
    <xdr:clientData/>
  </xdr:twoCellAnchor>
  <xdr:twoCellAnchor>
    <xdr:from>
      <xdr:col>46</xdr:col>
      <xdr:colOff>173182</xdr:colOff>
      <xdr:row>4</xdr:row>
      <xdr:rowOff>8658</xdr:rowOff>
    </xdr:from>
    <xdr:to>
      <xdr:col>48</xdr:col>
      <xdr:colOff>107318</xdr:colOff>
      <xdr:row>4</xdr:row>
      <xdr:rowOff>250863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910705" y="1316181"/>
          <a:ext cx="453681" cy="242205"/>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173181</xdr:colOff>
      <xdr:row>5</xdr:row>
      <xdr:rowOff>60613</xdr:rowOff>
    </xdr:from>
    <xdr:to>
      <xdr:col>48</xdr:col>
      <xdr:colOff>103987</xdr:colOff>
      <xdr:row>7</xdr:row>
      <xdr:rowOff>86341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2910704" y="1636568"/>
          <a:ext cx="450351" cy="242205"/>
        </a:xfrm>
        <a:prstGeom prst="rect">
          <a:avLst/>
        </a:prstGeom>
        <a:solidFill>
          <a:schemeClr val="accent4">
            <a:lumMod val="40000"/>
            <a:lumOff val="6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8659</xdr:colOff>
      <xdr:row>1</xdr:row>
      <xdr:rowOff>69272</xdr:rowOff>
    </xdr:from>
    <xdr:to>
      <xdr:col>50</xdr:col>
      <xdr:colOff>249012</xdr:colOff>
      <xdr:row>3</xdr:row>
      <xdr:rowOff>108486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966864" y="337704"/>
          <a:ext cx="2058762" cy="472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網掛け部分が</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入力または記入箇所です。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DE5E8-C155-4DF3-8B2F-98A4A4CD9149}">
  <sheetPr codeName="Sheet1"/>
  <dimension ref="A1:AK76"/>
  <sheetViews>
    <sheetView showGridLines="0" tabSelected="1" view="pageBreakPreview" zoomScale="150" zoomScaleNormal="85" zoomScaleSheetLayoutView="150" workbookViewId="0">
      <selection activeCell="G10" sqref="G10:Z11"/>
    </sheetView>
  </sheetViews>
  <sheetFormatPr defaultColWidth="3.375" defaultRowHeight="12" customHeight="1" x14ac:dyDescent="0.4"/>
  <cols>
    <col min="1" max="2" width="3.25" style="4" customWidth="1"/>
    <col min="3" max="3" width="2.75" style="4" customWidth="1"/>
    <col min="4" max="4" width="3.25" style="4" customWidth="1"/>
    <col min="5" max="5" width="1.875" style="4" customWidth="1"/>
    <col min="6" max="7" width="3.25" style="4" customWidth="1"/>
    <col min="8" max="8" width="3.75" style="4" customWidth="1"/>
    <col min="9" max="9" width="3.25" style="4" customWidth="1"/>
    <col min="10" max="10" width="5.375" style="4" customWidth="1"/>
    <col min="11" max="12" width="5" style="4" customWidth="1"/>
    <col min="13" max="13" width="1.625" style="4" customWidth="1"/>
    <col min="14" max="14" width="2.75" style="4" customWidth="1"/>
    <col min="15" max="15" width="3.25" style="4" customWidth="1"/>
    <col min="16" max="16" width="4.625" style="4" customWidth="1"/>
    <col min="17" max="17" width="3.25" style="4" customWidth="1"/>
    <col min="18" max="19" width="4" style="4" customWidth="1"/>
    <col min="20" max="20" width="1.625" style="4" customWidth="1"/>
    <col min="21" max="21" width="4" style="4" customWidth="1"/>
    <col min="22" max="22" width="1.75" style="4" customWidth="1"/>
    <col min="23" max="23" width="1.625" style="4" customWidth="1"/>
    <col min="24" max="24" width="4.125" style="4" customWidth="1"/>
    <col min="25" max="25" width="4" style="4" customWidth="1"/>
    <col min="26" max="26" width="1.875" style="4" customWidth="1"/>
    <col min="27" max="16384" width="3.375" style="4"/>
  </cols>
  <sheetData>
    <row r="1" spans="1:26" ht="5.25" customHeight="1" x14ac:dyDescent="0.4">
      <c r="A1" s="67" t="s">
        <v>64</v>
      </c>
      <c r="B1" s="67"/>
      <c r="C1" s="67"/>
      <c r="D1" s="67"/>
      <c r="E1" s="67"/>
      <c r="F1" s="67"/>
      <c r="G1" s="67"/>
      <c r="H1" s="67"/>
      <c r="I1" s="67"/>
      <c r="J1" s="67"/>
      <c r="K1" s="67"/>
      <c r="L1" s="67"/>
      <c r="M1" s="67"/>
      <c r="N1" s="67"/>
      <c r="O1" s="67"/>
      <c r="P1" s="67"/>
      <c r="Q1" s="67"/>
      <c r="R1" s="67"/>
      <c r="S1" s="67"/>
      <c r="T1" s="67"/>
      <c r="U1" s="67"/>
      <c r="V1" s="67"/>
      <c r="W1" s="67"/>
      <c r="X1" s="67"/>
      <c r="Y1" s="67"/>
      <c r="Z1" s="67"/>
    </row>
    <row r="2" spans="1:26" ht="12" customHeight="1" x14ac:dyDescent="0.4">
      <c r="A2" s="67"/>
      <c r="B2" s="67"/>
      <c r="C2" s="67"/>
      <c r="D2" s="67"/>
      <c r="E2" s="67"/>
      <c r="F2" s="67"/>
      <c r="G2" s="67"/>
      <c r="H2" s="67"/>
      <c r="I2" s="67"/>
      <c r="J2" s="67"/>
      <c r="K2" s="67"/>
      <c r="L2" s="67"/>
      <c r="M2" s="67"/>
      <c r="N2" s="67"/>
      <c r="O2" s="67"/>
      <c r="P2" s="67"/>
      <c r="Q2" s="67"/>
      <c r="R2" s="67"/>
      <c r="S2" s="67"/>
      <c r="T2" s="67"/>
      <c r="U2" s="67"/>
      <c r="V2" s="67"/>
      <c r="W2" s="67"/>
      <c r="X2" s="67"/>
      <c r="Y2" s="67"/>
      <c r="Z2" s="67"/>
    </row>
    <row r="3" spans="1:26" ht="17.25" customHeight="1" x14ac:dyDescent="0.4"/>
    <row r="4" spans="1:26" ht="21.75" customHeight="1" x14ac:dyDescent="0.4">
      <c r="O4" s="68" t="s">
        <v>9</v>
      </c>
      <c r="P4" s="68"/>
      <c r="Q4" s="69"/>
      <c r="R4" s="70"/>
      <c r="S4" s="18" t="s">
        <v>10</v>
      </c>
      <c r="T4" s="69"/>
      <c r="U4" s="70"/>
      <c r="V4" s="53" t="s">
        <v>11</v>
      </c>
      <c r="W4" s="53"/>
      <c r="X4" s="69"/>
      <c r="Y4" s="70"/>
      <c r="Z4" s="5" t="s">
        <v>12</v>
      </c>
    </row>
    <row r="5" spans="1:26" ht="12" customHeight="1" x14ac:dyDescent="0.4">
      <c r="A5" s="6" t="s">
        <v>0</v>
      </c>
    </row>
    <row r="6" spans="1:26" ht="12" customHeight="1" x14ac:dyDescent="0.4">
      <c r="A6" s="40" t="s">
        <v>63</v>
      </c>
      <c r="B6" s="40"/>
      <c r="C6" s="40"/>
      <c r="D6" s="40"/>
      <c r="E6" s="40"/>
      <c r="F6" s="40"/>
      <c r="G6" s="40"/>
      <c r="H6" s="40"/>
      <c r="I6" s="40"/>
      <c r="J6" s="40"/>
      <c r="K6" s="40"/>
      <c r="L6" s="40"/>
      <c r="M6" s="40"/>
      <c r="N6" s="40"/>
      <c r="O6" s="40"/>
      <c r="P6" s="40"/>
      <c r="Q6" s="40"/>
      <c r="R6" s="40"/>
      <c r="S6" s="40"/>
      <c r="T6" s="40"/>
      <c r="U6" s="40"/>
      <c r="V6" s="40"/>
      <c r="W6" s="40"/>
      <c r="X6" s="40"/>
      <c r="Y6" s="40"/>
      <c r="Z6" s="40"/>
    </row>
    <row r="7" spans="1:26" ht="12" customHeight="1" x14ac:dyDescent="0.4">
      <c r="A7" s="40"/>
      <c r="B7" s="40"/>
      <c r="C7" s="40"/>
      <c r="D7" s="40"/>
      <c r="E7" s="40"/>
      <c r="F7" s="40"/>
      <c r="G7" s="40"/>
      <c r="H7" s="40"/>
      <c r="I7" s="40"/>
      <c r="J7" s="40"/>
      <c r="K7" s="40"/>
      <c r="L7" s="40"/>
      <c r="M7" s="40"/>
      <c r="N7" s="40"/>
      <c r="O7" s="40"/>
      <c r="P7" s="40"/>
      <c r="Q7" s="40"/>
      <c r="R7" s="40"/>
      <c r="S7" s="40"/>
      <c r="T7" s="40"/>
      <c r="U7" s="40"/>
      <c r="V7" s="40"/>
      <c r="W7" s="40"/>
      <c r="X7" s="40"/>
      <c r="Y7" s="40"/>
      <c r="Z7" s="40"/>
    </row>
    <row r="8" spans="1:26" ht="12" customHeight="1" x14ac:dyDescent="0.4">
      <c r="A8" s="40"/>
      <c r="B8" s="40"/>
      <c r="C8" s="40"/>
      <c r="D8" s="40"/>
      <c r="E8" s="40"/>
      <c r="F8" s="40"/>
      <c r="G8" s="40"/>
      <c r="H8" s="40"/>
      <c r="I8" s="40"/>
      <c r="J8" s="40"/>
      <c r="K8" s="40"/>
      <c r="L8" s="40"/>
      <c r="M8" s="40"/>
      <c r="N8" s="40"/>
      <c r="O8" s="40"/>
      <c r="P8" s="40"/>
      <c r="Q8" s="40"/>
      <c r="R8" s="40"/>
      <c r="S8" s="40"/>
      <c r="T8" s="40"/>
      <c r="U8" s="40"/>
      <c r="V8" s="40"/>
      <c r="W8" s="40"/>
      <c r="X8" s="40"/>
      <c r="Y8" s="40"/>
      <c r="Z8" s="40"/>
    </row>
    <row r="9" spans="1:26" ht="12" customHeight="1" x14ac:dyDescent="0.4">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6" ht="12" customHeight="1" x14ac:dyDescent="0.4">
      <c r="A10" s="41" t="s">
        <v>56</v>
      </c>
      <c r="B10" s="44" t="s">
        <v>20</v>
      </c>
      <c r="C10" s="45"/>
      <c r="D10" s="45"/>
      <c r="E10" s="45"/>
      <c r="F10" s="46"/>
      <c r="G10" s="55"/>
      <c r="H10" s="55"/>
      <c r="I10" s="55"/>
      <c r="J10" s="55"/>
      <c r="K10" s="55"/>
      <c r="L10" s="55"/>
      <c r="M10" s="55"/>
      <c r="N10" s="55"/>
      <c r="O10" s="55"/>
      <c r="P10" s="55"/>
      <c r="Q10" s="55"/>
      <c r="R10" s="55"/>
      <c r="S10" s="55"/>
      <c r="T10" s="55"/>
      <c r="U10" s="55"/>
      <c r="V10" s="55"/>
      <c r="W10" s="55"/>
      <c r="X10" s="55"/>
      <c r="Y10" s="55"/>
      <c r="Z10" s="56"/>
    </row>
    <row r="11" spans="1:26" ht="12" customHeight="1" x14ac:dyDescent="0.4">
      <c r="A11" s="42"/>
      <c r="B11" s="47"/>
      <c r="C11" s="48"/>
      <c r="D11" s="48"/>
      <c r="E11" s="48"/>
      <c r="F11" s="49"/>
      <c r="G11" s="57"/>
      <c r="H11" s="57"/>
      <c r="I11" s="57"/>
      <c r="J11" s="57"/>
      <c r="K11" s="57"/>
      <c r="L11" s="57"/>
      <c r="M11" s="57"/>
      <c r="N11" s="57"/>
      <c r="O11" s="57"/>
      <c r="P11" s="57"/>
      <c r="Q11" s="57"/>
      <c r="R11" s="57"/>
      <c r="S11" s="57"/>
      <c r="T11" s="57"/>
      <c r="U11" s="57"/>
      <c r="V11" s="57"/>
      <c r="W11" s="57"/>
      <c r="X11" s="57"/>
      <c r="Y11" s="57"/>
      <c r="Z11" s="58"/>
    </row>
    <row r="12" spans="1:26" ht="21" customHeight="1" x14ac:dyDescent="0.4">
      <c r="A12" s="42"/>
      <c r="B12" s="44" t="s">
        <v>1</v>
      </c>
      <c r="C12" s="45"/>
      <c r="D12" s="45"/>
      <c r="E12" s="45"/>
      <c r="F12" s="46"/>
      <c r="G12" s="21" t="s">
        <v>68</v>
      </c>
      <c r="H12" s="34"/>
      <c r="I12" s="34"/>
      <c r="J12" s="34"/>
      <c r="K12" s="34"/>
      <c r="L12" s="34"/>
      <c r="M12" s="34"/>
      <c r="N12" s="34"/>
      <c r="O12" s="34"/>
      <c r="P12" s="34"/>
      <c r="Q12" s="34"/>
      <c r="R12" s="34"/>
      <c r="S12" s="34"/>
      <c r="T12" s="34"/>
      <c r="U12" s="34"/>
      <c r="V12" s="34"/>
      <c r="W12" s="34"/>
      <c r="X12" s="34"/>
      <c r="Y12" s="34"/>
      <c r="Z12" s="35"/>
    </row>
    <row r="13" spans="1:26" ht="12" customHeight="1" x14ac:dyDescent="0.4">
      <c r="A13" s="42"/>
      <c r="B13" s="52"/>
      <c r="C13" s="53"/>
      <c r="D13" s="53"/>
      <c r="E13" s="53"/>
      <c r="F13" s="54"/>
      <c r="G13" s="28"/>
      <c r="H13" s="29"/>
      <c r="I13" s="29"/>
      <c r="J13" s="29"/>
      <c r="K13" s="29"/>
      <c r="L13" s="29"/>
      <c r="M13" s="29"/>
      <c r="N13" s="29"/>
      <c r="O13" s="29"/>
      <c r="P13" s="29"/>
      <c r="Q13" s="29"/>
      <c r="R13" s="29"/>
      <c r="S13" s="29"/>
      <c r="T13" s="29"/>
      <c r="U13" s="29"/>
      <c r="V13" s="29"/>
      <c r="W13" s="29"/>
      <c r="X13" s="29"/>
      <c r="Y13" s="29"/>
      <c r="Z13" s="30"/>
    </row>
    <row r="14" spans="1:26" ht="12" customHeight="1" x14ac:dyDescent="0.4">
      <c r="A14" s="42"/>
      <c r="B14" s="47"/>
      <c r="C14" s="48"/>
      <c r="D14" s="48"/>
      <c r="E14" s="48"/>
      <c r="F14" s="49"/>
      <c r="G14" s="31"/>
      <c r="H14" s="32"/>
      <c r="I14" s="32"/>
      <c r="J14" s="32"/>
      <c r="K14" s="32"/>
      <c r="L14" s="32"/>
      <c r="M14" s="32"/>
      <c r="N14" s="32"/>
      <c r="O14" s="32"/>
      <c r="P14" s="32"/>
      <c r="Q14" s="32"/>
      <c r="R14" s="32"/>
      <c r="S14" s="32"/>
      <c r="T14" s="32"/>
      <c r="U14" s="32"/>
      <c r="V14" s="32"/>
      <c r="W14" s="32"/>
      <c r="X14" s="32"/>
      <c r="Y14" s="32"/>
      <c r="Z14" s="33"/>
    </row>
    <row r="15" spans="1:26" ht="15" customHeight="1" x14ac:dyDescent="0.4">
      <c r="A15" s="42"/>
      <c r="B15" s="44" t="s">
        <v>16</v>
      </c>
      <c r="C15" s="45"/>
      <c r="D15" s="45"/>
      <c r="E15" s="45"/>
      <c r="F15" s="46"/>
      <c r="G15" s="59"/>
      <c r="H15" s="60"/>
      <c r="I15" s="60"/>
      <c r="J15" s="60"/>
      <c r="K15" s="60"/>
      <c r="L15" s="63" t="s">
        <v>17</v>
      </c>
      <c r="M15" s="63"/>
      <c r="N15" s="63"/>
      <c r="O15" s="64"/>
      <c r="P15" s="59"/>
      <c r="Q15" s="60"/>
      <c r="R15" s="60"/>
      <c r="S15" s="60"/>
      <c r="T15" s="60"/>
      <c r="U15" s="60"/>
      <c r="V15" s="60"/>
      <c r="W15" s="60"/>
      <c r="X15" s="60"/>
      <c r="Y15" s="24" t="s">
        <v>69</v>
      </c>
      <c r="Z15" s="25"/>
    </row>
    <row r="16" spans="1:26" ht="19.5" customHeight="1" x14ac:dyDescent="0.4">
      <c r="A16" s="42"/>
      <c r="B16" s="47"/>
      <c r="C16" s="48"/>
      <c r="D16" s="48"/>
      <c r="E16" s="48"/>
      <c r="F16" s="49"/>
      <c r="G16" s="61"/>
      <c r="H16" s="62"/>
      <c r="I16" s="62"/>
      <c r="J16" s="62"/>
      <c r="K16" s="62"/>
      <c r="L16" s="63"/>
      <c r="M16" s="63"/>
      <c r="N16" s="63"/>
      <c r="O16" s="64"/>
      <c r="P16" s="61"/>
      <c r="Q16" s="62"/>
      <c r="R16" s="62"/>
      <c r="S16" s="62"/>
      <c r="T16" s="62"/>
      <c r="U16" s="62"/>
      <c r="V16" s="62"/>
      <c r="W16" s="62"/>
      <c r="X16" s="62"/>
      <c r="Y16" s="26"/>
      <c r="Z16" s="27"/>
    </row>
    <row r="17" spans="1:37" ht="12" customHeight="1" x14ac:dyDescent="0.4">
      <c r="A17" s="42"/>
      <c r="B17" s="44" t="s">
        <v>2</v>
      </c>
      <c r="C17" s="45"/>
      <c r="D17" s="45"/>
      <c r="E17" s="45"/>
      <c r="F17" s="46"/>
      <c r="G17" s="50" t="s">
        <v>3</v>
      </c>
      <c r="H17" s="46"/>
      <c r="I17" s="60"/>
      <c r="J17" s="60"/>
      <c r="K17" s="60"/>
      <c r="L17" s="60"/>
      <c r="M17" s="60"/>
      <c r="N17" s="60"/>
      <c r="O17" s="60"/>
      <c r="P17" s="50" t="s">
        <v>14</v>
      </c>
      <c r="Q17" s="46"/>
      <c r="R17" s="59"/>
      <c r="S17" s="60"/>
      <c r="T17" s="60"/>
      <c r="U17" s="60"/>
      <c r="V17" s="60"/>
      <c r="W17" s="60"/>
      <c r="X17" s="60"/>
      <c r="Y17" s="60"/>
      <c r="Z17" s="65"/>
    </row>
    <row r="18" spans="1:37" ht="12" customHeight="1" x14ac:dyDescent="0.4">
      <c r="A18" s="43"/>
      <c r="B18" s="47"/>
      <c r="C18" s="48"/>
      <c r="D18" s="48"/>
      <c r="E18" s="48"/>
      <c r="F18" s="49"/>
      <c r="G18" s="51"/>
      <c r="H18" s="49"/>
      <c r="I18" s="62"/>
      <c r="J18" s="62"/>
      <c r="K18" s="62"/>
      <c r="L18" s="62"/>
      <c r="M18" s="62"/>
      <c r="N18" s="62"/>
      <c r="O18" s="62"/>
      <c r="P18" s="51"/>
      <c r="Q18" s="49"/>
      <c r="R18" s="61"/>
      <c r="S18" s="62"/>
      <c r="T18" s="62"/>
      <c r="U18" s="62"/>
      <c r="V18" s="62"/>
      <c r="W18" s="62"/>
      <c r="X18" s="62"/>
      <c r="Y18" s="62"/>
      <c r="Z18" s="66"/>
    </row>
    <row r="19" spans="1:37" ht="18.75" customHeight="1" x14ac:dyDescent="0.4"/>
    <row r="20" spans="1:37" ht="18.75" customHeight="1" x14ac:dyDescent="0.4">
      <c r="A20" s="93" t="s">
        <v>57</v>
      </c>
      <c r="B20" s="78" t="str">
        <f>IF(別紙!AA40=0,"",別紙!AA40)</f>
        <v/>
      </c>
      <c r="C20" s="78"/>
      <c r="D20" s="100" t="s">
        <v>34</v>
      </c>
      <c r="E20" s="100"/>
      <c r="F20" s="100"/>
      <c r="G20" s="100"/>
      <c r="H20" s="100"/>
      <c r="I20" s="100"/>
      <c r="J20" s="100"/>
      <c r="K20" s="100"/>
      <c r="L20" s="100"/>
      <c r="M20" s="100"/>
      <c r="N20" s="78" t="str">
        <f>IF(別紙!AA46=0,"",別紙!AA46)</f>
        <v/>
      </c>
      <c r="O20" s="78"/>
      <c r="P20" s="100" t="s">
        <v>42</v>
      </c>
      <c r="Q20" s="100"/>
      <c r="R20" s="100"/>
      <c r="S20" s="100"/>
      <c r="T20" s="100"/>
      <c r="U20" s="100"/>
      <c r="V20" s="100"/>
      <c r="W20" s="100"/>
      <c r="X20" s="100"/>
      <c r="Y20" s="100"/>
      <c r="Z20" s="100"/>
    </row>
    <row r="21" spans="1:37" ht="18.75" customHeight="1" x14ac:dyDescent="0.4">
      <c r="A21" s="93"/>
      <c r="B21" s="78" t="str">
        <f>IF(別紙!AA41=0,"",別紙!AA41)</f>
        <v/>
      </c>
      <c r="C21" s="78"/>
      <c r="D21" s="100" t="s">
        <v>37</v>
      </c>
      <c r="E21" s="100"/>
      <c r="F21" s="100"/>
      <c r="G21" s="100"/>
      <c r="H21" s="100"/>
      <c r="I21" s="100"/>
      <c r="J21" s="100"/>
      <c r="K21" s="100"/>
      <c r="L21" s="100"/>
      <c r="M21" s="100"/>
      <c r="N21" s="78" t="str">
        <f>IF(別紙!AA47=0,"",別紙!AA47)</f>
        <v/>
      </c>
      <c r="O21" s="78"/>
      <c r="P21" s="100" t="s">
        <v>43</v>
      </c>
      <c r="Q21" s="100"/>
      <c r="R21" s="100"/>
      <c r="S21" s="100"/>
      <c r="T21" s="100"/>
      <c r="U21" s="100"/>
      <c r="V21" s="100"/>
      <c r="W21" s="100"/>
      <c r="X21" s="100"/>
      <c r="Y21" s="100"/>
      <c r="Z21" s="100"/>
    </row>
    <row r="22" spans="1:37" ht="18.75" customHeight="1" x14ac:dyDescent="0.4">
      <c r="A22" s="93"/>
      <c r="B22" s="78" t="str">
        <f>IF(別紙!AA42=0,"",別紙!AA42)</f>
        <v/>
      </c>
      <c r="C22" s="78"/>
      <c r="D22" s="100" t="s">
        <v>38</v>
      </c>
      <c r="E22" s="100"/>
      <c r="F22" s="100"/>
      <c r="G22" s="100"/>
      <c r="H22" s="100"/>
      <c r="I22" s="100"/>
      <c r="J22" s="100"/>
      <c r="K22" s="100"/>
      <c r="L22" s="100"/>
      <c r="M22" s="100"/>
      <c r="N22" s="78" t="str">
        <f>IF(別紙!AA48=0,"",別紙!AA48)</f>
        <v/>
      </c>
      <c r="O22" s="78"/>
      <c r="P22" s="100" t="s">
        <v>44</v>
      </c>
      <c r="Q22" s="100"/>
      <c r="R22" s="100"/>
      <c r="S22" s="100"/>
      <c r="T22" s="100"/>
      <c r="U22" s="100"/>
      <c r="V22" s="100"/>
      <c r="W22" s="100"/>
      <c r="X22" s="100"/>
      <c r="Y22" s="100"/>
      <c r="Z22" s="100"/>
    </row>
    <row r="23" spans="1:37" ht="18.75" customHeight="1" x14ac:dyDescent="0.4">
      <c r="A23" s="93"/>
      <c r="B23" s="78" t="str">
        <f>IF(別紙!AA43=0,"",別紙!AA43)</f>
        <v/>
      </c>
      <c r="C23" s="78"/>
      <c r="D23" s="100" t="s">
        <v>39</v>
      </c>
      <c r="E23" s="100"/>
      <c r="F23" s="100"/>
      <c r="G23" s="100"/>
      <c r="H23" s="100"/>
      <c r="I23" s="100"/>
      <c r="J23" s="100"/>
      <c r="K23" s="100"/>
      <c r="L23" s="100"/>
      <c r="M23" s="100"/>
      <c r="N23" s="78" t="str">
        <f>IF(別紙!AA49=0,"",別紙!AA49)</f>
        <v/>
      </c>
      <c r="O23" s="78"/>
      <c r="P23" s="100" t="s">
        <v>45</v>
      </c>
      <c r="Q23" s="100"/>
      <c r="R23" s="100"/>
      <c r="S23" s="100"/>
      <c r="T23" s="100"/>
      <c r="U23" s="100"/>
      <c r="V23" s="100"/>
      <c r="W23" s="100"/>
      <c r="X23" s="100"/>
      <c r="Y23" s="100"/>
      <c r="Z23" s="100"/>
    </row>
    <row r="24" spans="1:37" ht="18.75" customHeight="1" x14ac:dyDescent="0.4">
      <c r="A24" s="93"/>
      <c r="B24" s="78" t="str">
        <f>IF(別紙!AA44=0,"",別紙!AA44)</f>
        <v/>
      </c>
      <c r="C24" s="78"/>
      <c r="D24" s="100" t="s">
        <v>40</v>
      </c>
      <c r="E24" s="100"/>
      <c r="F24" s="100"/>
      <c r="G24" s="100"/>
      <c r="H24" s="100"/>
      <c r="I24" s="100"/>
      <c r="J24" s="100"/>
      <c r="K24" s="100"/>
      <c r="L24" s="100"/>
      <c r="M24" s="100"/>
      <c r="N24" s="78" t="str">
        <f>IF(別紙!AA50=0,"",別紙!AA50)</f>
        <v/>
      </c>
      <c r="O24" s="78"/>
      <c r="P24" s="100" t="s">
        <v>21</v>
      </c>
      <c r="Q24" s="100"/>
      <c r="R24" s="100"/>
      <c r="S24" s="100"/>
      <c r="T24" s="100"/>
      <c r="U24" s="100"/>
      <c r="V24" s="100"/>
      <c r="W24" s="100"/>
      <c r="X24" s="100"/>
      <c r="Y24" s="100"/>
      <c r="Z24" s="100"/>
    </row>
    <row r="25" spans="1:37" ht="18.75" customHeight="1" thickBot="1" x14ac:dyDescent="0.45">
      <c r="A25" s="41"/>
      <c r="B25" s="78" t="str">
        <f>IF(別紙!AA45=0,"",別紙!AA45)</f>
        <v/>
      </c>
      <c r="C25" s="78"/>
      <c r="D25" s="94" t="s">
        <v>41</v>
      </c>
      <c r="E25" s="95"/>
      <c r="F25" s="95"/>
      <c r="G25" s="95"/>
      <c r="H25" s="95"/>
      <c r="I25" s="95"/>
      <c r="J25" s="95"/>
      <c r="K25" s="95"/>
      <c r="L25" s="95"/>
      <c r="M25" s="96"/>
      <c r="N25" s="97"/>
      <c r="O25" s="98"/>
      <c r="P25" s="98"/>
      <c r="Q25" s="98"/>
      <c r="R25" s="98"/>
      <c r="S25" s="98"/>
      <c r="T25" s="98"/>
      <c r="U25" s="98"/>
      <c r="V25" s="98"/>
      <c r="W25" s="98"/>
      <c r="X25" s="98"/>
      <c r="Y25" s="98"/>
      <c r="Z25" s="99"/>
    </row>
    <row r="26" spans="1:37" ht="18.75" customHeight="1" x14ac:dyDescent="0.4">
      <c r="A26" s="107" t="s">
        <v>62</v>
      </c>
      <c r="B26" s="108"/>
      <c r="C26" s="108"/>
      <c r="D26" s="108"/>
      <c r="E26" s="108"/>
      <c r="F26" s="79" t="str">
        <f>IF(別紙!AF5="","金   　　  ,000（千円未満切り捨て）","金 "&amp;別紙!AJ35/1000&amp;",000円　（千円未満切り捨て）")</f>
        <v>金   　　  ,000（千円未満切り捨て）</v>
      </c>
      <c r="G26" s="80"/>
      <c r="H26" s="80"/>
      <c r="I26" s="80"/>
      <c r="J26" s="80"/>
      <c r="K26" s="80"/>
      <c r="L26" s="80"/>
      <c r="M26" s="80"/>
      <c r="N26" s="80"/>
      <c r="O26" s="80"/>
      <c r="P26" s="80"/>
      <c r="Q26" s="80"/>
      <c r="R26" s="80"/>
      <c r="S26" s="80"/>
      <c r="T26" s="80"/>
      <c r="U26" s="80"/>
      <c r="V26" s="80"/>
      <c r="W26" s="80"/>
      <c r="X26" s="80"/>
      <c r="Y26" s="80"/>
      <c r="Z26" s="81"/>
      <c r="AB26" s="104"/>
      <c r="AC26" s="104"/>
      <c r="AD26" s="104"/>
      <c r="AE26" s="104"/>
      <c r="AF26" s="104"/>
      <c r="AG26" s="104"/>
      <c r="AH26" s="104"/>
      <c r="AI26" s="104"/>
      <c r="AJ26" s="104"/>
      <c r="AK26" s="104"/>
    </row>
    <row r="27" spans="1:37" ht="18.75" customHeight="1" thickBot="1" x14ac:dyDescent="0.45">
      <c r="A27" s="109"/>
      <c r="B27" s="110"/>
      <c r="C27" s="110"/>
      <c r="D27" s="110"/>
      <c r="E27" s="110"/>
      <c r="F27" s="82"/>
      <c r="G27" s="83"/>
      <c r="H27" s="83"/>
      <c r="I27" s="83"/>
      <c r="J27" s="83"/>
      <c r="K27" s="83"/>
      <c r="L27" s="83"/>
      <c r="M27" s="83"/>
      <c r="N27" s="83"/>
      <c r="O27" s="83"/>
      <c r="P27" s="83"/>
      <c r="Q27" s="83"/>
      <c r="R27" s="83"/>
      <c r="S27" s="83"/>
      <c r="T27" s="83"/>
      <c r="U27" s="83"/>
      <c r="V27" s="83"/>
      <c r="W27" s="83"/>
      <c r="X27" s="83"/>
      <c r="Y27" s="83"/>
      <c r="Z27" s="84"/>
      <c r="AB27" s="104"/>
      <c r="AC27" s="104"/>
      <c r="AD27" s="104"/>
      <c r="AE27" s="104"/>
      <c r="AF27" s="104"/>
      <c r="AG27" s="104"/>
      <c r="AH27" s="104"/>
      <c r="AI27" s="104"/>
      <c r="AJ27" s="104"/>
      <c r="AK27" s="104"/>
    </row>
    <row r="28" spans="1:37" ht="18.75" customHeight="1" x14ac:dyDescent="0.4">
      <c r="A28" s="7"/>
      <c r="B28" s="8"/>
      <c r="C28" s="8"/>
      <c r="D28" s="9"/>
      <c r="E28" s="9"/>
      <c r="F28" s="9"/>
      <c r="G28" s="9"/>
      <c r="H28" s="9"/>
      <c r="I28" s="9"/>
      <c r="J28" s="9"/>
      <c r="K28" s="9"/>
      <c r="L28" s="9"/>
      <c r="M28" s="9"/>
      <c r="N28" s="10"/>
      <c r="O28" s="10"/>
      <c r="P28" s="10"/>
      <c r="Q28" s="10"/>
      <c r="R28" s="10"/>
      <c r="S28" s="10"/>
      <c r="T28" s="10"/>
      <c r="U28" s="10"/>
      <c r="V28" s="10"/>
      <c r="W28" s="10"/>
      <c r="X28" s="10"/>
      <c r="Y28" s="10"/>
      <c r="Z28" s="10"/>
    </row>
    <row r="29" spans="1:37" ht="18.75" customHeight="1" x14ac:dyDescent="0.4">
      <c r="A29" s="11" t="s">
        <v>46</v>
      </c>
      <c r="B29" s="11"/>
      <c r="C29" s="11"/>
      <c r="D29" s="11"/>
      <c r="E29" s="11"/>
      <c r="F29" s="11"/>
      <c r="H29" s="11"/>
      <c r="I29" s="11"/>
      <c r="J29" s="11"/>
      <c r="K29" s="11"/>
      <c r="L29" s="11"/>
      <c r="M29" s="11"/>
      <c r="N29" s="11"/>
      <c r="O29" s="11"/>
      <c r="P29" s="11"/>
      <c r="Q29" s="11"/>
      <c r="R29" s="11"/>
      <c r="S29" s="11"/>
      <c r="T29" s="11"/>
      <c r="U29" s="11"/>
      <c r="V29" s="11"/>
      <c r="W29" s="11"/>
      <c r="X29" s="11"/>
      <c r="Y29" s="11"/>
      <c r="Z29" s="11"/>
    </row>
    <row r="30" spans="1:37" ht="18.75" customHeight="1" x14ac:dyDescent="0.4">
      <c r="A30" s="36" t="s">
        <v>47</v>
      </c>
      <c r="B30" s="36"/>
      <c r="C30" s="36"/>
      <c r="D30" s="36"/>
      <c r="E30" s="85"/>
      <c r="F30" s="210"/>
      <c r="G30" s="210"/>
      <c r="H30" s="210"/>
      <c r="I30" s="210"/>
      <c r="J30" s="211"/>
      <c r="K30" s="36" t="s">
        <v>50</v>
      </c>
      <c r="L30" s="85"/>
      <c r="M30" s="212"/>
      <c r="N30" s="210"/>
      <c r="O30" s="210"/>
      <c r="P30" s="211"/>
      <c r="Q30" s="36" t="s">
        <v>49</v>
      </c>
      <c r="R30" s="36"/>
      <c r="S30" s="85"/>
      <c r="T30" s="105" t="s">
        <v>52</v>
      </c>
      <c r="U30" s="106"/>
      <c r="V30" s="106"/>
      <c r="W30" s="106"/>
      <c r="X30" s="106"/>
      <c r="Y30" s="106"/>
      <c r="Z30" s="106"/>
    </row>
    <row r="31" spans="1:37" ht="18.75" customHeight="1" x14ac:dyDescent="0.4">
      <c r="A31" s="36" t="s">
        <v>48</v>
      </c>
      <c r="B31" s="36"/>
      <c r="C31" s="36"/>
      <c r="D31" s="36"/>
      <c r="E31" s="85"/>
      <c r="F31" s="117"/>
      <c r="G31" s="118"/>
      <c r="H31" s="118"/>
      <c r="I31" s="118"/>
      <c r="J31" s="111" t="s">
        <v>53</v>
      </c>
      <c r="K31" s="112"/>
      <c r="L31" s="117"/>
      <c r="M31" s="118"/>
      <c r="N31" s="118"/>
      <c r="O31" s="118"/>
      <c r="P31" s="115" t="s">
        <v>54</v>
      </c>
      <c r="Q31" s="36" t="s">
        <v>51</v>
      </c>
      <c r="R31" s="36"/>
      <c r="S31" s="85"/>
      <c r="T31" s="211"/>
      <c r="U31" s="213"/>
      <c r="V31" s="213"/>
      <c r="W31" s="213"/>
      <c r="X31" s="213"/>
      <c r="Y31" s="213"/>
      <c r="Z31" s="213"/>
    </row>
    <row r="32" spans="1:37" ht="18.75" customHeight="1" x14ac:dyDescent="0.4">
      <c r="A32" s="36"/>
      <c r="B32" s="36"/>
      <c r="C32" s="36"/>
      <c r="D32" s="36"/>
      <c r="E32" s="85"/>
      <c r="F32" s="119"/>
      <c r="G32" s="120"/>
      <c r="H32" s="120"/>
      <c r="I32" s="120"/>
      <c r="J32" s="113"/>
      <c r="K32" s="114"/>
      <c r="L32" s="119"/>
      <c r="M32" s="120"/>
      <c r="N32" s="120"/>
      <c r="O32" s="120"/>
      <c r="P32" s="116"/>
      <c r="Q32" s="36"/>
      <c r="R32" s="36"/>
      <c r="S32" s="85"/>
      <c r="T32" s="211"/>
      <c r="U32" s="213"/>
      <c r="V32" s="213"/>
      <c r="W32" s="213"/>
      <c r="X32" s="213"/>
      <c r="Y32" s="213"/>
      <c r="Z32" s="213"/>
    </row>
    <row r="33" spans="1:27" ht="18.75" customHeight="1" x14ac:dyDescent="0.4">
      <c r="A33" s="36" t="s">
        <v>59</v>
      </c>
      <c r="B33" s="36"/>
      <c r="C33" s="36"/>
      <c r="D33" s="36"/>
      <c r="E33" s="37"/>
      <c r="F33" s="38"/>
      <c r="G33" s="39"/>
      <c r="H33" s="39"/>
      <c r="I33" s="39"/>
      <c r="J33" s="39"/>
      <c r="K33" s="39"/>
      <c r="L33" s="39"/>
      <c r="M33" s="39"/>
      <c r="N33" s="39"/>
      <c r="O33" s="39"/>
      <c r="P33" s="39"/>
      <c r="Q33" s="39"/>
      <c r="R33" s="39"/>
      <c r="S33" s="39"/>
      <c r="T33" s="39"/>
      <c r="U33" s="39"/>
      <c r="V33" s="39"/>
      <c r="W33" s="39"/>
      <c r="X33" s="39"/>
      <c r="Y33" s="39"/>
      <c r="Z33" s="39"/>
    </row>
    <row r="34" spans="1:27" ht="18.75" customHeight="1" x14ac:dyDescent="0.4">
      <c r="A34" s="36" t="s">
        <v>60</v>
      </c>
      <c r="B34" s="36"/>
      <c r="C34" s="36"/>
      <c r="D34" s="36"/>
      <c r="E34" s="37"/>
      <c r="F34" s="38"/>
      <c r="G34" s="39"/>
      <c r="H34" s="39"/>
      <c r="I34" s="39"/>
      <c r="J34" s="39"/>
      <c r="K34" s="39"/>
      <c r="L34" s="39"/>
      <c r="M34" s="39"/>
      <c r="N34" s="39"/>
      <c r="O34" s="39"/>
      <c r="P34" s="39"/>
      <c r="Q34" s="39"/>
      <c r="R34" s="39"/>
      <c r="S34" s="39"/>
      <c r="T34" s="39"/>
      <c r="U34" s="39"/>
      <c r="V34" s="39"/>
      <c r="W34" s="39"/>
      <c r="X34" s="39"/>
      <c r="Y34" s="39"/>
      <c r="Z34" s="39"/>
    </row>
    <row r="35" spans="1:27" ht="18.75" customHeight="1" x14ac:dyDescent="0.4">
      <c r="A35" s="12" t="s">
        <v>61</v>
      </c>
      <c r="B35" s="12"/>
      <c r="C35" s="12"/>
      <c r="D35" s="12"/>
      <c r="E35" s="12"/>
      <c r="F35" s="22"/>
      <c r="G35" s="22"/>
      <c r="H35" s="22"/>
      <c r="I35" s="22"/>
      <c r="J35" s="22"/>
      <c r="K35" s="22"/>
      <c r="L35" s="22"/>
      <c r="M35" s="22"/>
      <c r="N35" s="22"/>
      <c r="O35" s="22"/>
      <c r="P35" s="22"/>
      <c r="Q35" s="22"/>
      <c r="R35" s="22"/>
      <c r="S35" s="22"/>
      <c r="T35" s="22"/>
      <c r="U35" s="22"/>
      <c r="V35" s="22"/>
      <c r="W35" s="22"/>
      <c r="X35" s="22"/>
      <c r="Y35" s="22"/>
      <c r="Z35" s="22"/>
    </row>
    <row r="36" spans="1:27" ht="18.75" customHeight="1" thickBot="1" x14ac:dyDescent="0.45"/>
    <row r="37" spans="1:27" ht="15" customHeight="1" x14ac:dyDescent="0.4">
      <c r="A37" s="76" t="s">
        <v>8</v>
      </c>
      <c r="B37" s="76"/>
      <c r="C37" s="76"/>
      <c r="D37" s="76"/>
      <c r="E37" s="76"/>
      <c r="F37" s="76"/>
      <c r="G37" s="76"/>
      <c r="H37" s="76"/>
      <c r="I37" s="76"/>
      <c r="J37" s="76"/>
      <c r="K37" s="76"/>
      <c r="L37" s="76"/>
      <c r="M37" s="76"/>
      <c r="N37" s="76"/>
      <c r="O37" s="76"/>
      <c r="P37" s="77"/>
      <c r="Q37" s="13" t="s">
        <v>7</v>
      </c>
      <c r="R37" s="14"/>
      <c r="S37" s="15"/>
    </row>
    <row r="38" spans="1:27" ht="20.25" customHeight="1" x14ac:dyDescent="0.4">
      <c r="A38" s="19">
        <v>1</v>
      </c>
      <c r="B38" s="91" t="s">
        <v>67</v>
      </c>
      <c r="C38" s="91"/>
      <c r="D38" s="91"/>
      <c r="E38" s="91"/>
      <c r="F38" s="91"/>
      <c r="G38" s="91"/>
      <c r="H38" s="91"/>
      <c r="I38" s="91"/>
      <c r="J38" s="91"/>
      <c r="K38" s="91"/>
      <c r="L38" s="91"/>
      <c r="M38" s="91"/>
      <c r="N38" s="91"/>
      <c r="O38" s="91"/>
      <c r="P38" s="92"/>
      <c r="Q38" s="73"/>
      <c r="R38" s="74"/>
      <c r="S38" s="75"/>
    </row>
    <row r="39" spans="1:27" ht="20.25" customHeight="1" x14ac:dyDescent="0.4">
      <c r="A39" s="19">
        <v>2</v>
      </c>
      <c r="B39" s="71" t="s">
        <v>15</v>
      </c>
      <c r="C39" s="71"/>
      <c r="D39" s="71"/>
      <c r="E39" s="71"/>
      <c r="F39" s="71"/>
      <c r="G39" s="71"/>
      <c r="H39" s="71"/>
      <c r="I39" s="71"/>
      <c r="J39" s="71"/>
      <c r="K39" s="71"/>
      <c r="L39" s="71"/>
      <c r="M39" s="71"/>
      <c r="N39" s="71"/>
      <c r="O39" s="71"/>
      <c r="P39" s="72"/>
      <c r="Q39" s="73"/>
      <c r="R39" s="74"/>
      <c r="S39" s="75"/>
    </row>
    <row r="40" spans="1:27" ht="20.25" customHeight="1" x14ac:dyDescent="0.4">
      <c r="A40" s="19">
        <v>3</v>
      </c>
      <c r="B40" s="71" t="s">
        <v>66</v>
      </c>
      <c r="C40" s="71"/>
      <c r="D40" s="71"/>
      <c r="E40" s="71"/>
      <c r="F40" s="71"/>
      <c r="G40" s="71"/>
      <c r="H40" s="71"/>
      <c r="I40" s="71"/>
      <c r="J40" s="71"/>
      <c r="K40" s="71"/>
      <c r="L40" s="71"/>
      <c r="M40" s="71"/>
      <c r="N40" s="71"/>
      <c r="O40" s="71"/>
      <c r="P40" s="72"/>
      <c r="Q40" s="73"/>
      <c r="R40" s="74"/>
      <c r="S40" s="75"/>
    </row>
    <row r="41" spans="1:27" ht="20.25" customHeight="1" x14ac:dyDescent="0.4">
      <c r="A41" s="19">
        <v>4</v>
      </c>
      <c r="B41" s="71" t="s">
        <v>58</v>
      </c>
      <c r="C41" s="71"/>
      <c r="D41" s="71"/>
      <c r="E41" s="71"/>
      <c r="F41" s="71"/>
      <c r="G41" s="71"/>
      <c r="H41" s="71"/>
      <c r="I41" s="71"/>
      <c r="J41" s="71"/>
      <c r="K41" s="71"/>
      <c r="L41" s="71"/>
      <c r="M41" s="71"/>
      <c r="N41" s="71"/>
      <c r="O41" s="71"/>
      <c r="P41" s="72"/>
      <c r="Q41" s="73"/>
      <c r="R41" s="74"/>
      <c r="S41" s="75"/>
    </row>
    <row r="42" spans="1:27" ht="20.25" customHeight="1" x14ac:dyDescent="0.4">
      <c r="A42" s="19">
        <v>5</v>
      </c>
      <c r="B42" s="86" t="s">
        <v>77</v>
      </c>
      <c r="C42" s="86"/>
      <c r="D42" s="86"/>
      <c r="E42" s="86"/>
      <c r="F42" s="86"/>
      <c r="G42" s="86"/>
      <c r="H42" s="86"/>
      <c r="I42" s="86"/>
      <c r="J42" s="86"/>
      <c r="K42" s="86"/>
      <c r="L42" s="86"/>
      <c r="M42" s="86"/>
      <c r="N42" s="86"/>
      <c r="O42" s="86"/>
      <c r="P42" s="87"/>
      <c r="Q42" s="88"/>
      <c r="R42" s="89"/>
      <c r="S42" s="90"/>
    </row>
    <row r="43" spans="1:27" ht="20.25" customHeight="1" x14ac:dyDescent="0.4">
      <c r="A43" s="19">
        <v>6</v>
      </c>
      <c r="B43" s="86" t="s">
        <v>18</v>
      </c>
      <c r="C43" s="86"/>
      <c r="D43" s="86"/>
      <c r="E43" s="86"/>
      <c r="F43" s="86"/>
      <c r="G43" s="86"/>
      <c r="H43" s="86"/>
      <c r="I43" s="86"/>
      <c r="J43" s="86"/>
      <c r="K43" s="86"/>
      <c r="L43" s="86"/>
      <c r="M43" s="86"/>
      <c r="N43" s="86"/>
      <c r="O43" s="86"/>
      <c r="P43" s="87"/>
      <c r="Q43" s="88"/>
      <c r="R43" s="89"/>
      <c r="S43" s="90"/>
    </row>
    <row r="44" spans="1:27" ht="20.25" customHeight="1" thickBot="1" x14ac:dyDescent="0.45">
      <c r="A44" s="19">
        <v>7</v>
      </c>
      <c r="B44" s="86" t="s">
        <v>55</v>
      </c>
      <c r="C44" s="86"/>
      <c r="D44" s="86"/>
      <c r="E44" s="86"/>
      <c r="F44" s="86"/>
      <c r="G44" s="86"/>
      <c r="H44" s="86"/>
      <c r="I44" s="86"/>
      <c r="J44" s="86"/>
      <c r="K44" s="86"/>
      <c r="L44" s="86"/>
      <c r="M44" s="86"/>
      <c r="N44" s="86"/>
      <c r="O44" s="86"/>
      <c r="P44" s="87"/>
      <c r="Q44" s="101"/>
      <c r="R44" s="102"/>
      <c r="S44" s="103"/>
    </row>
    <row r="46" spans="1:27" ht="12" customHeight="1" x14ac:dyDescent="0.4">
      <c r="Y46" s="23">
        <v>1</v>
      </c>
      <c r="AA46" s="23" t="s">
        <v>25</v>
      </c>
    </row>
    <row r="47" spans="1:27" ht="12" customHeight="1" x14ac:dyDescent="0.4">
      <c r="Y47" s="23">
        <v>2</v>
      </c>
      <c r="AA47" s="23" t="s">
        <v>26</v>
      </c>
    </row>
    <row r="48" spans="1:27" ht="12" customHeight="1" x14ac:dyDescent="0.4">
      <c r="Y48" s="23">
        <v>3</v>
      </c>
      <c r="AA48" s="23" t="s">
        <v>27</v>
      </c>
    </row>
    <row r="49" spans="25:27" ht="12" customHeight="1" x14ac:dyDescent="0.4">
      <c r="Y49" s="23">
        <v>4</v>
      </c>
      <c r="AA49" s="23" t="s">
        <v>28</v>
      </c>
    </row>
    <row r="50" spans="25:27" ht="12" customHeight="1" x14ac:dyDescent="0.4">
      <c r="Y50" s="23">
        <v>5</v>
      </c>
      <c r="AA50" s="23" t="s">
        <v>29</v>
      </c>
    </row>
    <row r="51" spans="25:27" ht="12" customHeight="1" x14ac:dyDescent="0.4">
      <c r="Y51" s="23">
        <v>6</v>
      </c>
      <c r="AA51" s="23" t="s">
        <v>30</v>
      </c>
    </row>
    <row r="52" spans="25:27" ht="12" customHeight="1" x14ac:dyDescent="0.4">
      <c r="Y52" s="23">
        <v>7</v>
      </c>
      <c r="AA52" s="23" t="s">
        <v>23</v>
      </c>
    </row>
    <row r="53" spans="25:27" ht="12" customHeight="1" x14ac:dyDescent="0.4">
      <c r="Y53" s="23">
        <v>8</v>
      </c>
      <c r="AA53" s="23" t="s">
        <v>31</v>
      </c>
    </row>
    <row r="54" spans="25:27" ht="12" customHeight="1" x14ac:dyDescent="0.4">
      <c r="Y54" s="23">
        <v>9</v>
      </c>
      <c r="AA54" s="23" t="s">
        <v>32</v>
      </c>
    </row>
    <row r="55" spans="25:27" ht="12" customHeight="1" x14ac:dyDescent="0.4">
      <c r="Y55" s="23">
        <v>10</v>
      </c>
      <c r="AA55" s="23" t="s">
        <v>24</v>
      </c>
    </row>
    <row r="56" spans="25:27" ht="12" customHeight="1" x14ac:dyDescent="0.4">
      <c r="Y56" s="23">
        <v>11</v>
      </c>
      <c r="AA56" s="23" t="s">
        <v>33</v>
      </c>
    </row>
    <row r="57" spans="25:27" ht="12" customHeight="1" x14ac:dyDescent="0.4">
      <c r="Y57" s="23">
        <v>12</v>
      </c>
    </row>
    <row r="58" spans="25:27" ht="12" customHeight="1" x14ac:dyDescent="0.4">
      <c r="Y58" s="23">
        <v>13</v>
      </c>
    </row>
    <row r="59" spans="25:27" ht="12" customHeight="1" x14ac:dyDescent="0.4">
      <c r="Y59" s="23">
        <v>14</v>
      </c>
    </row>
    <row r="60" spans="25:27" ht="12" customHeight="1" x14ac:dyDescent="0.4">
      <c r="Y60" s="23">
        <v>15</v>
      </c>
    </row>
    <row r="61" spans="25:27" ht="12" customHeight="1" x14ac:dyDescent="0.4">
      <c r="Y61" s="23">
        <v>16</v>
      </c>
    </row>
    <row r="62" spans="25:27" ht="12" customHeight="1" x14ac:dyDescent="0.4">
      <c r="Y62" s="23">
        <v>17</v>
      </c>
    </row>
    <row r="63" spans="25:27" ht="12" customHeight="1" x14ac:dyDescent="0.4">
      <c r="Y63" s="23">
        <v>18</v>
      </c>
    </row>
    <row r="64" spans="25:27" ht="12" customHeight="1" x14ac:dyDescent="0.4">
      <c r="Y64" s="23">
        <v>19</v>
      </c>
    </row>
    <row r="65" spans="25:25" ht="12" customHeight="1" x14ac:dyDescent="0.4">
      <c r="Y65" s="23">
        <v>20</v>
      </c>
    </row>
    <row r="66" spans="25:25" ht="12" customHeight="1" x14ac:dyDescent="0.4">
      <c r="Y66" s="23">
        <v>21</v>
      </c>
    </row>
    <row r="67" spans="25:25" ht="12" customHeight="1" x14ac:dyDescent="0.4">
      <c r="Y67" s="23">
        <v>22</v>
      </c>
    </row>
    <row r="68" spans="25:25" ht="12" customHeight="1" x14ac:dyDescent="0.4">
      <c r="Y68" s="23">
        <v>23</v>
      </c>
    </row>
    <row r="69" spans="25:25" ht="12" customHeight="1" x14ac:dyDescent="0.4">
      <c r="Y69" s="23">
        <v>24</v>
      </c>
    </row>
    <row r="70" spans="25:25" ht="12" customHeight="1" x14ac:dyDescent="0.4">
      <c r="Y70" s="23">
        <v>25</v>
      </c>
    </row>
    <row r="71" spans="25:25" ht="12" customHeight="1" x14ac:dyDescent="0.4">
      <c r="Y71" s="23">
        <v>26</v>
      </c>
    </row>
    <row r="72" spans="25:25" ht="12" customHeight="1" x14ac:dyDescent="0.4">
      <c r="Y72" s="23">
        <v>27</v>
      </c>
    </row>
    <row r="73" spans="25:25" ht="12" customHeight="1" x14ac:dyDescent="0.4">
      <c r="Y73" s="23">
        <v>28</v>
      </c>
    </row>
    <row r="74" spans="25:25" ht="12" customHeight="1" x14ac:dyDescent="0.4">
      <c r="Y74" s="23">
        <v>29</v>
      </c>
    </row>
    <row r="75" spans="25:25" ht="12" customHeight="1" x14ac:dyDescent="0.4">
      <c r="Y75" s="23">
        <v>30</v>
      </c>
    </row>
    <row r="76" spans="25:25" ht="12" customHeight="1" x14ac:dyDescent="0.4">
      <c r="Y76" s="23">
        <v>31</v>
      </c>
    </row>
  </sheetData>
  <sheetProtection algorithmName="SHA-512" hashValue="wZXicmF88qmDUgksawH64FpoWMqtehrd3a0k4zwlA+DPAc6qCwODOmfWX0fUcAFvdlqQnJq5W5jEgfib/04SOQ==" saltValue="7KABzn+xeNcK7276cP3PmA==" spinCount="100000" sheet="1" selectLockedCells="1"/>
  <mergeCells count="83">
    <mergeCell ref="B44:P44"/>
    <mergeCell ref="Q44:S44"/>
    <mergeCell ref="AB26:AK27"/>
    <mergeCell ref="T30:Z30"/>
    <mergeCell ref="T31:Z32"/>
    <mergeCell ref="K30:L30"/>
    <mergeCell ref="F30:J30"/>
    <mergeCell ref="Q30:S30"/>
    <mergeCell ref="Q31:S32"/>
    <mergeCell ref="A26:E27"/>
    <mergeCell ref="M30:P30"/>
    <mergeCell ref="J31:K32"/>
    <mergeCell ref="P31:P32"/>
    <mergeCell ref="L31:O32"/>
    <mergeCell ref="F31:I32"/>
    <mergeCell ref="A31:E32"/>
    <mergeCell ref="A20:A25"/>
    <mergeCell ref="D25:M25"/>
    <mergeCell ref="N25:Z25"/>
    <mergeCell ref="D23:M23"/>
    <mergeCell ref="D24:M24"/>
    <mergeCell ref="B25:C25"/>
    <mergeCell ref="D20:M20"/>
    <mergeCell ref="D21:M21"/>
    <mergeCell ref="D22:M22"/>
    <mergeCell ref="P20:Z20"/>
    <mergeCell ref="P21:Z21"/>
    <mergeCell ref="P22:Z22"/>
    <mergeCell ref="P23:Z23"/>
    <mergeCell ref="P24:Z24"/>
    <mergeCell ref="B43:P43"/>
    <mergeCell ref="Q43:S43"/>
    <mergeCell ref="B38:P38"/>
    <mergeCell ref="Q38:S38"/>
    <mergeCell ref="B39:P39"/>
    <mergeCell ref="Q39:S39"/>
    <mergeCell ref="B40:P40"/>
    <mergeCell ref="Q40:S40"/>
    <mergeCell ref="B42:P42"/>
    <mergeCell ref="Q42:S42"/>
    <mergeCell ref="I17:O18"/>
    <mergeCell ref="B41:P41"/>
    <mergeCell ref="Q41:S41"/>
    <mergeCell ref="A37:P37"/>
    <mergeCell ref="B20:C20"/>
    <mergeCell ref="N20:O20"/>
    <mergeCell ref="N21:O21"/>
    <mergeCell ref="N22:O22"/>
    <mergeCell ref="N23:O23"/>
    <mergeCell ref="N24:O24"/>
    <mergeCell ref="B21:C21"/>
    <mergeCell ref="B22:C22"/>
    <mergeCell ref="B23:C23"/>
    <mergeCell ref="B24:C24"/>
    <mergeCell ref="F26:Z27"/>
    <mergeCell ref="A30:E30"/>
    <mergeCell ref="A1:Z2"/>
    <mergeCell ref="O4:P4"/>
    <mergeCell ref="Q4:R4"/>
    <mergeCell ref="T4:U4"/>
    <mergeCell ref="V4:W4"/>
    <mergeCell ref="X4:Y4"/>
    <mergeCell ref="A33:E33"/>
    <mergeCell ref="A34:E34"/>
    <mergeCell ref="F33:Z33"/>
    <mergeCell ref="F34:Z34"/>
    <mergeCell ref="A6:Z9"/>
    <mergeCell ref="A10:A18"/>
    <mergeCell ref="B17:F18"/>
    <mergeCell ref="G17:H18"/>
    <mergeCell ref="B15:F16"/>
    <mergeCell ref="B12:F14"/>
    <mergeCell ref="B10:F11"/>
    <mergeCell ref="G10:Z11"/>
    <mergeCell ref="G15:K16"/>
    <mergeCell ref="L15:O16"/>
    <mergeCell ref="P17:Q18"/>
    <mergeCell ref="R17:Z18"/>
    <mergeCell ref="Y15:Z16"/>
    <mergeCell ref="P15:X16"/>
    <mergeCell ref="G13:Z14"/>
    <mergeCell ref="H12:J12"/>
    <mergeCell ref="K12:Z12"/>
  </mergeCells>
  <phoneticPr fontId="2"/>
  <dataValidations count="3">
    <dataValidation type="list" allowBlank="1" showInputMessage="1" showErrorMessage="1" sqref="X4:Y4" xr:uid="{C5C396DA-CBBF-4127-944B-1FCDACEF400C}">
      <formula1>$Y$46:$Y$76</formula1>
    </dataValidation>
    <dataValidation type="list" allowBlank="1" showInputMessage="1" showErrorMessage="1" sqref="T4:U4" xr:uid="{D285D52A-5C04-46F5-9481-43DB4256164A}">
      <formula1>$Y$46:$Y$57</formula1>
    </dataValidation>
    <dataValidation type="list" allowBlank="1" showInputMessage="1" showErrorMessage="1" sqref="Q4:R4" xr:uid="{C0308A4D-783D-4BE5-AA6C-4A29A0FF52D5}">
      <formula1>$Y$52:$Y$56</formula1>
    </dataValidation>
  </dataValidations>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76200</xdr:colOff>
                    <xdr:row>36</xdr:row>
                    <xdr:rowOff>171450</xdr:rowOff>
                  </from>
                  <to>
                    <xdr:col>18</xdr:col>
                    <xdr:colOff>19050</xdr:colOff>
                    <xdr:row>38</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76200</xdr:colOff>
                    <xdr:row>37</xdr:row>
                    <xdr:rowOff>238125</xdr:rowOff>
                  </from>
                  <to>
                    <xdr:col>18</xdr:col>
                    <xdr:colOff>19050</xdr:colOff>
                    <xdr:row>39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76200</xdr:colOff>
                    <xdr:row>38</xdr:row>
                    <xdr:rowOff>238125</xdr:rowOff>
                  </from>
                  <to>
                    <xdr:col>18</xdr:col>
                    <xdr:colOff>19050</xdr:colOff>
                    <xdr:row>40</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76200</xdr:colOff>
                    <xdr:row>39</xdr:row>
                    <xdr:rowOff>238125</xdr:rowOff>
                  </from>
                  <to>
                    <xdr:col>18</xdr:col>
                    <xdr:colOff>19050</xdr:colOff>
                    <xdr:row>41</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17</xdr:col>
                    <xdr:colOff>76200</xdr:colOff>
                    <xdr:row>40</xdr:row>
                    <xdr:rowOff>238125</xdr:rowOff>
                  </from>
                  <to>
                    <xdr:col>18</xdr:col>
                    <xdr:colOff>19050</xdr:colOff>
                    <xdr:row>42</xdr:row>
                    <xdr:rowOff>9525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17</xdr:col>
                    <xdr:colOff>76200</xdr:colOff>
                    <xdr:row>41</xdr:row>
                    <xdr:rowOff>238125</xdr:rowOff>
                  </from>
                  <to>
                    <xdr:col>18</xdr:col>
                    <xdr:colOff>19050</xdr:colOff>
                    <xdr:row>43</xdr:row>
                    <xdr:rowOff>9525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17</xdr:col>
                    <xdr:colOff>76200</xdr:colOff>
                    <xdr:row>42</xdr:row>
                    <xdr:rowOff>238125</xdr:rowOff>
                  </from>
                  <to>
                    <xdr:col>18</xdr:col>
                    <xdr:colOff>19050</xdr:colOff>
                    <xdr:row>44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AF2B-22C4-467F-B725-B3213A661970}">
  <sheetPr codeName="Sheet2">
    <pageSetUpPr fitToPage="1"/>
  </sheetPr>
  <dimension ref="A1:AN55"/>
  <sheetViews>
    <sheetView showGridLines="0" view="pageBreakPreview" topLeftCell="A3" zoomScale="120" zoomScaleNormal="85" zoomScaleSheetLayoutView="120" workbookViewId="0">
      <selection activeCell="A5" sqref="A5:F7"/>
    </sheetView>
  </sheetViews>
  <sheetFormatPr defaultColWidth="3.375" defaultRowHeight="12" customHeight="1" x14ac:dyDescent="0.4"/>
  <cols>
    <col min="1" max="2" width="3.25" style="1" customWidth="1"/>
    <col min="3" max="3" width="2.75" style="1" customWidth="1"/>
    <col min="4" max="5" width="3.25" style="1" customWidth="1"/>
    <col min="6" max="6" width="1.875" style="1" customWidth="1"/>
    <col min="7" max="8" width="3.25" style="1" customWidth="1"/>
    <col min="9" max="9" width="3.75" style="1" customWidth="1"/>
    <col min="10" max="12" width="3.25" style="1" customWidth="1"/>
    <col min="13" max="13" width="5.375" style="1" customWidth="1"/>
    <col min="14" max="15" width="3.25" style="1" customWidth="1"/>
    <col min="16" max="16" width="3.75" style="1" customWidth="1"/>
    <col min="17" max="18" width="3.25" style="1" customWidth="1"/>
    <col min="19" max="19" width="5.375" style="1" customWidth="1"/>
    <col min="20" max="20" width="15" style="1" customWidth="1"/>
    <col min="21" max="21" width="4.5" style="1" bestFit="1" customWidth="1"/>
    <col min="22" max="23" width="3" style="1" bestFit="1" customWidth="1"/>
    <col min="24" max="24" width="3.25" style="1" customWidth="1"/>
    <col min="25" max="25" width="3" style="1" bestFit="1" customWidth="1"/>
    <col min="26" max="26" width="3.25" style="1" customWidth="1"/>
    <col min="27" max="27" width="3" style="1" bestFit="1" customWidth="1"/>
    <col min="28" max="30" width="3.75" style="1" customWidth="1"/>
    <col min="31" max="31" width="1.75" style="1" customWidth="1"/>
    <col min="32" max="34" width="3.75" style="1" customWidth="1"/>
    <col min="35" max="35" width="1.875" style="1" customWidth="1"/>
    <col min="36" max="39" width="3.75" style="1" customWidth="1"/>
    <col min="40" max="40" width="1.875" style="1" customWidth="1"/>
    <col min="41" max="16384" width="3.375" style="1"/>
  </cols>
  <sheetData>
    <row r="1" spans="1:40" ht="21" customHeight="1" x14ac:dyDescent="0.4">
      <c r="A1" s="4" t="s">
        <v>65</v>
      </c>
    </row>
    <row r="2" spans="1:40" s="2" customFormat="1" ht="17.25" customHeight="1" x14ac:dyDescent="0.4">
      <c r="A2" s="155" t="s">
        <v>35</v>
      </c>
      <c r="B2" s="155"/>
      <c r="C2" s="155"/>
      <c r="D2" s="155"/>
      <c r="E2" s="155"/>
      <c r="F2" s="155"/>
      <c r="G2" s="164" t="s">
        <v>5</v>
      </c>
      <c r="H2" s="165"/>
      <c r="I2" s="165"/>
      <c r="J2" s="165"/>
      <c r="K2" s="165"/>
      <c r="L2" s="165"/>
      <c r="M2" s="166"/>
      <c r="N2" s="164" t="s">
        <v>4</v>
      </c>
      <c r="O2" s="165"/>
      <c r="P2" s="165"/>
      <c r="Q2" s="165"/>
      <c r="R2" s="165"/>
      <c r="S2" s="166"/>
      <c r="T2" s="158" t="s">
        <v>36</v>
      </c>
      <c r="U2" s="161" t="s">
        <v>13</v>
      </c>
      <c r="V2" s="161"/>
      <c r="W2" s="161"/>
      <c r="X2" s="161"/>
      <c r="Y2" s="161"/>
      <c r="Z2" s="161"/>
      <c r="AA2" s="161"/>
      <c r="AB2" s="173" t="s">
        <v>19</v>
      </c>
      <c r="AC2" s="174"/>
      <c r="AD2" s="174"/>
      <c r="AE2" s="175"/>
      <c r="AF2" s="155" t="s">
        <v>75</v>
      </c>
      <c r="AG2" s="155"/>
      <c r="AH2" s="155"/>
      <c r="AI2" s="155"/>
      <c r="AJ2" s="155" t="s">
        <v>76</v>
      </c>
      <c r="AK2" s="155"/>
      <c r="AL2" s="155"/>
      <c r="AM2" s="155"/>
      <c r="AN2" s="155"/>
    </row>
    <row r="3" spans="1:40" s="2" customFormat="1" ht="17.25" customHeight="1" x14ac:dyDescent="0.4">
      <c r="A3" s="155"/>
      <c r="B3" s="155"/>
      <c r="C3" s="155"/>
      <c r="D3" s="155"/>
      <c r="E3" s="155"/>
      <c r="F3" s="155"/>
      <c r="G3" s="167"/>
      <c r="H3" s="168"/>
      <c r="I3" s="168"/>
      <c r="J3" s="168"/>
      <c r="K3" s="168"/>
      <c r="L3" s="168"/>
      <c r="M3" s="169"/>
      <c r="N3" s="167"/>
      <c r="O3" s="168"/>
      <c r="P3" s="168"/>
      <c r="Q3" s="168"/>
      <c r="R3" s="168"/>
      <c r="S3" s="169"/>
      <c r="T3" s="159"/>
      <c r="U3" s="161"/>
      <c r="V3" s="161"/>
      <c r="W3" s="161"/>
      <c r="X3" s="161"/>
      <c r="Y3" s="161"/>
      <c r="Z3" s="161"/>
      <c r="AA3" s="161"/>
      <c r="AB3" s="176"/>
      <c r="AC3" s="177"/>
      <c r="AD3" s="177"/>
      <c r="AE3" s="178"/>
      <c r="AF3" s="155"/>
      <c r="AG3" s="155"/>
      <c r="AH3" s="155"/>
      <c r="AI3" s="155"/>
      <c r="AJ3" s="155"/>
      <c r="AK3" s="155"/>
      <c r="AL3" s="155"/>
      <c r="AM3" s="155"/>
      <c r="AN3" s="155"/>
    </row>
    <row r="4" spans="1:40" ht="48" customHeight="1" x14ac:dyDescent="0.4">
      <c r="A4" s="156"/>
      <c r="B4" s="156"/>
      <c r="C4" s="156"/>
      <c r="D4" s="156"/>
      <c r="E4" s="156"/>
      <c r="F4" s="156"/>
      <c r="G4" s="170"/>
      <c r="H4" s="171"/>
      <c r="I4" s="171"/>
      <c r="J4" s="171"/>
      <c r="K4" s="171"/>
      <c r="L4" s="171"/>
      <c r="M4" s="172"/>
      <c r="N4" s="170"/>
      <c r="O4" s="171"/>
      <c r="P4" s="171"/>
      <c r="Q4" s="171"/>
      <c r="R4" s="171"/>
      <c r="S4" s="172"/>
      <c r="T4" s="160"/>
      <c r="U4" s="158"/>
      <c r="V4" s="158"/>
      <c r="W4" s="158"/>
      <c r="X4" s="158"/>
      <c r="Y4" s="158"/>
      <c r="Z4" s="158"/>
      <c r="AA4" s="158"/>
      <c r="AB4" s="179"/>
      <c r="AC4" s="180"/>
      <c r="AD4" s="180"/>
      <c r="AE4" s="181"/>
      <c r="AF4" s="156"/>
      <c r="AG4" s="156"/>
      <c r="AH4" s="156"/>
      <c r="AI4" s="156"/>
      <c r="AJ4" s="156"/>
      <c r="AK4" s="156"/>
      <c r="AL4" s="156"/>
      <c r="AM4" s="156"/>
      <c r="AN4" s="156"/>
    </row>
    <row r="5" spans="1:40" ht="21" customHeight="1" x14ac:dyDescent="0.4">
      <c r="A5" s="182"/>
      <c r="B5" s="182"/>
      <c r="C5" s="182"/>
      <c r="D5" s="182"/>
      <c r="E5" s="182"/>
      <c r="F5" s="182"/>
      <c r="G5" s="134"/>
      <c r="H5" s="118"/>
      <c r="I5" s="118"/>
      <c r="J5" s="118"/>
      <c r="K5" s="118"/>
      <c r="L5" s="118"/>
      <c r="M5" s="135"/>
      <c r="N5" s="134"/>
      <c r="O5" s="118"/>
      <c r="P5" s="118"/>
      <c r="Q5" s="118"/>
      <c r="R5" s="118"/>
      <c r="S5" s="135"/>
      <c r="T5" s="183"/>
      <c r="U5" s="130" t="s">
        <v>9</v>
      </c>
      <c r="V5" s="124"/>
      <c r="W5" s="121" t="s">
        <v>70</v>
      </c>
      <c r="X5" s="124"/>
      <c r="Y5" s="121" t="s">
        <v>72</v>
      </c>
      <c r="Z5" s="124"/>
      <c r="AA5" s="127" t="s">
        <v>74</v>
      </c>
      <c r="AB5" s="214" t="str">
        <f>IF(T5="","",VLOOKUP(T5,別紙!$X$40:$AF$50,5,0))</f>
        <v/>
      </c>
      <c r="AC5" s="215"/>
      <c r="AD5" s="215"/>
      <c r="AE5" s="157" t="s">
        <v>6</v>
      </c>
      <c r="AF5" s="162"/>
      <c r="AG5" s="162"/>
      <c r="AH5" s="163"/>
      <c r="AI5" s="157" t="s">
        <v>6</v>
      </c>
      <c r="AJ5" s="150" t="str">
        <f>IF(AF5="","",IF(T5="受験手数料",ROUNDDOWN(AF5,-3),ROUNDDOWN(AF5/4,-3)))</f>
        <v/>
      </c>
      <c r="AK5" s="150"/>
      <c r="AL5" s="151"/>
      <c r="AM5" s="151"/>
      <c r="AN5" s="157" t="s">
        <v>6</v>
      </c>
    </row>
    <row r="6" spans="1:40" ht="9" customHeight="1" x14ac:dyDescent="0.4">
      <c r="A6" s="182"/>
      <c r="B6" s="182"/>
      <c r="C6" s="182"/>
      <c r="D6" s="182"/>
      <c r="E6" s="182"/>
      <c r="F6" s="182"/>
      <c r="G6" s="136"/>
      <c r="H6" s="137"/>
      <c r="I6" s="137"/>
      <c r="J6" s="137"/>
      <c r="K6" s="137"/>
      <c r="L6" s="137"/>
      <c r="M6" s="138"/>
      <c r="N6" s="136"/>
      <c r="O6" s="137"/>
      <c r="P6" s="137"/>
      <c r="Q6" s="137"/>
      <c r="R6" s="137"/>
      <c r="S6" s="138"/>
      <c r="T6" s="184"/>
      <c r="U6" s="131"/>
      <c r="V6" s="125"/>
      <c r="W6" s="122"/>
      <c r="X6" s="125"/>
      <c r="Y6" s="122"/>
      <c r="Z6" s="125"/>
      <c r="AA6" s="128"/>
      <c r="AB6" s="216"/>
      <c r="AC6" s="217"/>
      <c r="AD6" s="217"/>
      <c r="AE6" s="157"/>
      <c r="AF6" s="162"/>
      <c r="AG6" s="162"/>
      <c r="AH6" s="163"/>
      <c r="AI6" s="157"/>
      <c r="AJ6" s="150"/>
      <c r="AK6" s="150"/>
      <c r="AL6" s="151"/>
      <c r="AM6" s="151"/>
      <c r="AN6" s="157"/>
    </row>
    <row r="7" spans="1:40" ht="8.25" customHeight="1" x14ac:dyDescent="0.4">
      <c r="A7" s="182"/>
      <c r="B7" s="182"/>
      <c r="C7" s="182"/>
      <c r="D7" s="182"/>
      <c r="E7" s="182"/>
      <c r="F7" s="182"/>
      <c r="G7" s="139"/>
      <c r="H7" s="120"/>
      <c r="I7" s="120"/>
      <c r="J7" s="120"/>
      <c r="K7" s="120"/>
      <c r="L7" s="120"/>
      <c r="M7" s="140"/>
      <c r="N7" s="139"/>
      <c r="O7" s="120"/>
      <c r="P7" s="120"/>
      <c r="Q7" s="120"/>
      <c r="R7" s="120"/>
      <c r="S7" s="140"/>
      <c r="T7" s="185"/>
      <c r="U7" s="132"/>
      <c r="V7" s="126"/>
      <c r="W7" s="123"/>
      <c r="X7" s="126"/>
      <c r="Y7" s="123"/>
      <c r="Z7" s="126"/>
      <c r="AA7" s="129"/>
      <c r="AB7" s="218"/>
      <c r="AC7" s="219"/>
      <c r="AD7" s="219"/>
      <c r="AE7" s="157"/>
      <c r="AF7" s="162"/>
      <c r="AG7" s="162"/>
      <c r="AH7" s="163"/>
      <c r="AI7" s="157"/>
      <c r="AJ7" s="150"/>
      <c r="AK7" s="150"/>
      <c r="AL7" s="151"/>
      <c r="AM7" s="151"/>
      <c r="AN7" s="157"/>
    </row>
    <row r="8" spans="1:40" ht="21" customHeight="1" x14ac:dyDescent="0.4">
      <c r="A8" s="186"/>
      <c r="B8" s="187"/>
      <c r="C8" s="187"/>
      <c r="D8" s="187"/>
      <c r="E8" s="187"/>
      <c r="F8" s="188"/>
      <c r="G8" s="134"/>
      <c r="H8" s="118"/>
      <c r="I8" s="118"/>
      <c r="J8" s="118"/>
      <c r="K8" s="118"/>
      <c r="L8" s="118"/>
      <c r="M8" s="135"/>
      <c r="N8" s="134"/>
      <c r="O8" s="118"/>
      <c r="P8" s="118"/>
      <c r="Q8" s="118"/>
      <c r="R8" s="118"/>
      <c r="S8" s="135"/>
      <c r="T8" s="183"/>
      <c r="U8" s="130" t="s">
        <v>9</v>
      </c>
      <c r="V8" s="124"/>
      <c r="W8" s="121" t="s">
        <v>70</v>
      </c>
      <c r="X8" s="124"/>
      <c r="Y8" s="121" t="s">
        <v>71</v>
      </c>
      <c r="Z8" s="124"/>
      <c r="AA8" s="127" t="s">
        <v>73</v>
      </c>
      <c r="AB8" s="220" t="str">
        <f>IF(T8="","",VLOOKUP(T8,別紙!$X$40:$AF$50,5,0))</f>
        <v/>
      </c>
      <c r="AC8" s="220"/>
      <c r="AD8" s="221"/>
      <c r="AE8" s="152" t="s">
        <v>6</v>
      </c>
      <c r="AF8" s="162"/>
      <c r="AG8" s="162"/>
      <c r="AH8" s="163"/>
      <c r="AI8" s="152" t="s">
        <v>6</v>
      </c>
      <c r="AJ8" s="150" t="str">
        <f t="shared" ref="AJ8" si="0">IF(AF8="","",IF(T8="受験手数料",ROUNDDOWN(AF8,-3),ROUNDDOWN(AF8/4,-3)))</f>
        <v/>
      </c>
      <c r="AK8" s="150"/>
      <c r="AL8" s="151"/>
      <c r="AM8" s="151"/>
      <c r="AN8" s="152" t="s">
        <v>6</v>
      </c>
    </row>
    <row r="9" spans="1:40" ht="9" customHeight="1" x14ac:dyDescent="0.4">
      <c r="A9" s="189"/>
      <c r="B9" s="190"/>
      <c r="C9" s="190"/>
      <c r="D9" s="190"/>
      <c r="E9" s="190"/>
      <c r="F9" s="191"/>
      <c r="G9" s="136"/>
      <c r="H9" s="137"/>
      <c r="I9" s="137"/>
      <c r="J9" s="137"/>
      <c r="K9" s="137"/>
      <c r="L9" s="137"/>
      <c r="M9" s="138"/>
      <c r="N9" s="136"/>
      <c r="O9" s="137"/>
      <c r="P9" s="137"/>
      <c r="Q9" s="137"/>
      <c r="R9" s="137"/>
      <c r="S9" s="138"/>
      <c r="T9" s="184"/>
      <c r="U9" s="131"/>
      <c r="V9" s="125"/>
      <c r="W9" s="122"/>
      <c r="X9" s="125"/>
      <c r="Y9" s="122"/>
      <c r="Z9" s="125"/>
      <c r="AA9" s="128"/>
      <c r="AB9" s="220"/>
      <c r="AC9" s="220"/>
      <c r="AD9" s="221"/>
      <c r="AE9" s="153"/>
      <c r="AF9" s="162"/>
      <c r="AG9" s="162"/>
      <c r="AH9" s="163"/>
      <c r="AI9" s="153"/>
      <c r="AJ9" s="150"/>
      <c r="AK9" s="150"/>
      <c r="AL9" s="151"/>
      <c r="AM9" s="151"/>
      <c r="AN9" s="153"/>
    </row>
    <row r="10" spans="1:40" ht="9" customHeight="1" x14ac:dyDescent="0.4">
      <c r="A10" s="192"/>
      <c r="B10" s="193"/>
      <c r="C10" s="193"/>
      <c r="D10" s="193"/>
      <c r="E10" s="193"/>
      <c r="F10" s="194"/>
      <c r="G10" s="139"/>
      <c r="H10" s="120"/>
      <c r="I10" s="120"/>
      <c r="J10" s="120"/>
      <c r="K10" s="120"/>
      <c r="L10" s="120"/>
      <c r="M10" s="140"/>
      <c r="N10" s="139"/>
      <c r="O10" s="120"/>
      <c r="P10" s="120"/>
      <c r="Q10" s="120"/>
      <c r="R10" s="120"/>
      <c r="S10" s="140"/>
      <c r="T10" s="185"/>
      <c r="U10" s="132"/>
      <c r="V10" s="126"/>
      <c r="W10" s="123"/>
      <c r="X10" s="126"/>
      <c r="Y10" s="123"/>
      <c r="Z10" s="126"/>
      <c r="AA10" s="129"/>
      <c r="AB10" s="220"/>
      <c r="AC10" s="220"/>
      <c r="AD10" s="221"/>
      <c r="AE10" s="154"/>
      <c r="AF10" s="162"/>
      <c r="AG10" s="162"/>
      <c r="AH10" s="163"/>
      <c r="AI10" s="154"/>
      <c r="AJ10" s="150"/>
      <c r="AK10" s="150"/>
      <c r="AL10" s="151"/>
      <c r="AM10" s="151"/>
      <c r="AN10" s="154"/>
    </row>
    <row r="11" spans="1:40" ht="21" customHeight="1" x14ac:dyDescent="0.4">
      <c r="A11" s="186"/>
      <c r="B11" s="187"/>
      <c r="C11" s="187"/>
      <c r="D11" s="187"/>
      <c r="E11" s="187"/>
      <c r="F11" s="188"/>
      <c r="G11" s="134"/>
      <c r="H11" s="118"/>
      <c r="I11" s="118"/>
      <c r="J11" s="118"/>
      <c r="K11" s="118"/>
      <c r="L11" s="118"/>
      <c r="M11" s="135"/>
      <c r="N11" s="134"/>
      <c r="O11" s="118"/>
      <c r="P11" s="118"/>
      <c r="Q11" s="118"/>
      <c r="R11" s="118"/>
      <c r="S11" s="135"/>
      <c r="T11" s="183"/>
      <c r="U11" s="130" t="s">
        <v>9</v>
      </c>
      <c r="V11" s="124"/>
      <c r="W11" s="121" t="s">
        <v>70</v>
      </c>
      <c r="X11" s="124"/>
      <c r="Y11" s="121" t="s">
        <v>71</v>
      </c>
      <c r="Z11" s="124"/>
      <c r="AA11" s="127" t="s">
        <v>73</v>
      </c>
      <c r="AB11" s="220" t="str">
        <f>IF(T11="","",VLOOKUP(T11,別紙!$X$40:$AF$50,5,0))</f>
        <v/>
      </c>
      <c r="AC11" s="220"/>
      <c r="AD11" s="221"/>
      <c r="AE11" s="152" t="s">
        <v>6</v>
      </c>
      <c r="AF11" s="162"/>
      <c r="AG11" s="162"/>
      <c r="AH11" s="163"/>
      <c r="AI11" s="152" t="s">
        <v>6</v>
      </c>
      <c r="AJ11" s="150" t="str">
        <f t="shared" ref="AJ11" si="1">IF(AF11="","",IF(T11="受験手数料",ROUNDDOWN(AF11,-3),ROUNDDOWN(AF11/4,-3)))</f>
        <v/>
      </c>
      <c r="AK11" s="150"/>
      <c r="AL11" s="151"/>
      <c r="AM11" s="151"/>
      <c r="AN11" s="152" t="s">
        <v>6</v>
      </c>
    </row>
    <row r="12" spans="1:40" ht="9" customHeight="1" x14ac:dyDescent="0.4">
      <c r="A12" s="189"/>
      <c r="B12" s="190"/>
      <c r="C12" s="190"/>
      <c r="D12" s="190"/>
      <c r="E12" s="190"/>
      <c r="F12" s="191"/>
      <c r="G12" s="136"/>
      <c r="H12" s="137"/>
      <c r="I12" s="137"/>
      <c r="J12" s="137"/>
      <c r="K12" s="137"/>
      <c r="L12" s="137"/>
      <c r="M12" s="138"/>
      <c r="N12" s="136"/>
      <c r="O12" s="137"/>
      <c r="P12" s="137"/>
      <c r="Q12" s="137"/>
      <c r="R12" s="137"/>
      <c r="S12" s="138"/>
      <c r="T12" s="184"/>
      <c r="U12" s="131"/>
      <c r="V12" s="125"/>
      <c r="W12" s="122"/>
      <c r="X12" s="125"/>
      <c r="Y12" s="122"/>
      <c r="Z12" s="125"/>
      <c r="AA12" s="128"/>
      <c r="AB12" s="220"/>
      <c r="AC12" s="220"/>
      <c r="AD12" s="221"/>
      <c r="AE12" s="153"/>
      <c r="AF12" s="162"/>
      <c r="AG12" s="162"/>
      <c r="AH12" s="163"/>
      <c r="AI12" s="153"/>
      <c r="AJ12" s="150"/>
      <c r="AK12" s="150"/>
      <c r="AL12" s="151"/>
      <c r="AM12" s="151"/>
      <c r="AN12" s="153"/>
    </row>
    <row r="13" spans="1:40" ht="9" customHeight="1" x14ac:dyDescent="0.4">
      <c r="A13" s="192"/>
      <c r="B13" s="193"/>
      <c r="C13" s="193"/>
      <c r="D13" s="193"/>
      <c r="E13" s="193"/>
      <c r="F13" s="194"/>
      <c r="G13" s="139"/>
      <c r="H13" s="120"/>
      <c r="I13" s="120"/>
      <c r="J13" s="120"/>
      <c r="K13" s="120"/>
      <c r="L13" s="120"/>
      <c r="M13" s="140"/>
      <c r="N13" s="139"/>
      <c r="O13" s="120"/>
      <c r="P13" s="120"/>
      <c r="Q13" s="120"/>
      <c r="R13" s="120"/>
      <c r="S13" s="140"/>
      <c r="T13" s="185"/>
      <c r="U13" s="132"/>
      <c r="V13" s="126"/>
      <c r="W13" s="123"/>
      <c r="X13" s="126"/>
      <c r="Y13" s="123"/>
      <c r="Z13" s="126"/>
      <c r="AA13" s="129"/>
      <c r="AB13" s="220"/>
      <c r="AC13" s="220"/>
      <c r="AD13" s="221"/>
      <c r="AE13" s="154"/>
      <c r="AF13" s="162"/>
      <c r="AG13" s="162"/>
      <c r="AH13" s="163"/>
      <c r="AI13" s="154"/>
      <c r="AJ13" s="150"/>
      <c r="AK13" s="150"/>
      <c r="AL13" s="151"/>
      <c r="AM13" s="151"/>
      <c r="AN13" s="154"/>
    </row>
    <row r="14" spans="1:40" ht="21" customHeight="1" x14ac:dyDescent="0.4">
      <c r="A14" s="186"/>
      <c r="B14" s="187"/>
      <c r="C14" s="187"/>
      <c r="D14" s="187"/>
      <c r="E14" s="187"/>
      <c r="F14" s="188"/>
      <c r="G14" s="134"/>
      <c r="H14" s="118"/>
      <c r="I14" s="118"/>
      <c r="J14" s="118"/>
      <c r="K14" s="118"/>
      <c r="L14" s="118"/>
      <c r="M14" s="135"/>
      <c r="N14" s="141"/>
      <c r="O14" s="142"/>
      <c r="P14" s="142"/>
      <c r="Q14" s="142"/>
      <c r="R14" s="142"/>
      <c r="S14" s="143"/>
      <c r="T14" s="183"/>
      <c r="U14" s="130" t="s">
        <v>9</v>
      </c>
      <c r="V14" s="124"/>
      <c r="W14" s="121" t="s">
        <v>70</v>
      </c>
      <c r="X14" s="124"/>
      <c r="Y14" s="121" t="s">
        <v>71</v>
      </c>
      <c r="Z14" s="124"/>
      <c r="AA14" s="127" t="s">
        <v>73</v>
      </c>
      <c r="AB14" s="220" t="str">
        <f>IF(T14="","",VLOOKUP(T14,別紙!$X$40:$AF$50,5,0))</f>
        <v/>
      </c>
      <c r="AC14" s="220"/>
      <c r="AD14" s="221"/>
      <c r="AE14" s="152" t="s">
        <v>6</v>
      </c>
      <c r="AF14" s="162"/>
      <c r="AG14" s="162"/>
      <c r="AH14" s="163"/>
      <c r="AI14" s="152" t="s">
        <v>6</v>
      </c>
      <c r="AJ14" s="150" t="str">
        <f t="shared" ref="AJ14" si="2">IF(AF14="","",IF(T14="受験手数料",ROUNDDOWN(AF14,-3),ROUNDDOWN(AF14/4,-3)))</f>
        <v/>
      </c>
      <c r="AK14" s="150"/>
      <c r="AL14" s="151"/>
      <c r="AM14" s="151"/>
      <c r="AN14" s="152" t="s">
        <v>6</v>
      </c>
    </row>
    <row r="15" spans="1:40" ht="9" customHeight="1" x14ac:dyDescent="0.4">
      <c r="A15" s="189"/>
      <c r="B15" s="190"/>
      <c r="C15" s="190"/>
      <c r="D15" s="190"/>
      <c r="E15" s="190"/>
      <c r="F15" s="191"/>
      <c r="G15" s="136"/>
      <c r="H15" s="137"/>
      <c r="I15" s="137"/>
      <c r="J15" s="137"/>
      <c r="K15" s="137"/>
      <c r="L15" s="137"/>
      <c r="M15" s="138"/>
      <c r="N15" s="144"/>
      <c r="O15" s="145"/>
      <c r="P15" s="145"/>
      <c r="Q15" s="145"/>
      <c r="R15" s="145"/>
      <c r="S15" s="146"/>
      <c r="T15" s="184"/>
      <c r="U15" s="131"/>
      <c r="V15" s="125"/>
      <c r="W15" s="122"/>
      <c r="X15" s="125"/>
      <c r="Y15" s="122"/>
      <c r="Z15" s="125"/>
      <c r="AA15" s="128"/>
      <c r="AB15" s="220"/>
      <c r="AC15" s="220"/>
      <c r="AD15" s="221"/>
      <c r="AE15" s="153"/>
      <c r="AF15" s="162"/>
      <c r="AG15" s="162"/>
      <c r="AH15" s="163"/>
      <c r="AI15" s="153"/>
      <c r="AJ15" s="150"/>
      <c r="AK15" s="150"/>
      <c r="AL15" s="151"/>
      <c r="AM15" s="151"/>
      <c r="AN15" s="153"/>
    </row>
    <row r="16" spans="1:40" ht="9" customHeight="1" x14ac:dyDescent="0.4">
      <c r="A16" s="192"/>
      <c r="B16" s="193"/>
      <c r="C16" s="193"/>
      <c r="D16" s="193"/>
      <c r="E16" s="193"/>
      <c r="F16" s="194"/>
      <c r="G16" s="139"/>
      <c r="H16" s="120"/>
      <c r="I16" s="120"/>
      <c r="J16" s="120"/>
      <c r="K16" s="120"/>
      <c r="L16" s="120"/>
      <c r="M16" s="140"/>
      <c r="N16" s="147"/>
      <c r="O16" s="148"/>
      <c r="P16" s="148"/>
      <c r="Q16" s="148"/>
      <c r="R16" s="148"/>
      <c r="S16" s="149"/>
      <c r="T16" s="185"/>
      <c r="U16" s="132"/>
      <c r="V16" s="126"/>
      <c r="W16" s="123"/>
      <c r="X16" s="126"/>
      <c r="Y16" s="123"/>
      <c r="Z16" s="126"/>
      <c r="AA16" s="129"/>
      <c r="AB16" s="220"/>
      <c r="AC16" s="220"/>
      <c r="AD16" s="221"/>
      <c r="AE16" s="154"/>
      <c r="AF16" s="162"/>
      <c r="AG16" s="162"/>
      <c r="AH16" s="163"/>
      <c r="AI16" s="154"/>
      <c r="AJ16" s="150"/>
      <c r="AK16" s="150"/>
      <c r="AL16" s="151"/>
      <c r="AM16" s="151"/>
      <c r="AN16" s="154"/>
    </row>
    <row r="17" spans="1:40" ht="21" customHeight="1" x14ac:dyDescent="0.4">
      <c r="A17" s="186"/>
      <c r="B17" s="187"/>
      <c r="C17" s="187"/>
      <c r="D17" s="187"/>
      <c r="E17" s="187"/>
      <c r="F17" s="188"/>
      <c r="G17" s="134"/>
      <c r="H17" s="118"/>
      <c r="I17" s="118"/>
      <c r="J17" s="118"/>
      <c r="K17" s="118"/>
      <c r="L17" s="118"/>
      <c r="M17" s="135"/>
      <c r="N17" s="134"/>
      <c r="O17" s="118"/>
      <c r="P17" s="118"/>
      <c r="Q17" s="118"/>
      <c r="R17" s="118"/>
      <c r="S17" s="135"/>
      <c r="T17" s="183"/>
      <c r="U17" s="130" t="s">
        <v>9</v>
      </c>
      <c r="V17" s="124"/>
      <c r="W17" s="121" t="s">
        <v>70</v>
      </c>
      <c r="X17" s="124"/>
      <c r="Y17" s="121" t="s">
        <v>71</v>
      </c>
      <c r="Z17" s="124"/>
      <c r="AA17" s="127" t="s">
        <v>73</v>
      </c>
      <c r="AB17" s="220" t="str">
        <f>IF(T17="","",VLOOKUP(T17,別紙!$X$40:$AF$50,5,0))</f>
        <v/>
      </c>
      <c r="AC17" s="220"/>
      <c r="AD17" s="221"/>
      <c r="AE17" s="152" t="s">
        <v>6</v>
      </c>
      <c r="AF17" s="162"/>
      <c r="AG17" s="162"/>
      <c r="AH17" s="163"/>
      <c r="AI17" s="152" t="s">
        <v>6</v>
      </c>
      <c r="AJ17" s="150" t="str">
        <f t="shared" ref="AJ17" si="3">IF(AF17="","",IF(T17="受験手数料",ROUNDDOWN(AF17,-3),ROUNDDOWN(AF17/4,-3)))</f>
        <v/>
      </c>
      <c r="AK17" s="150"/>
      <c r="AL17" s="151"/>
      <c r="AM17" s="151"/>
      <c r="AN17" s="152" t="s">
        <v>6</v>
      </c>
    </row>
    <row r="18" spans="1:40" ht="9" customHeight="1" x14ac:dyDescent="0.4">
      <c r="A18" s="189"/>
      <c r="B18" s="190"/>
      <c r="C18" s="190"/>
      <c r="D18" s="190"/>
      <c r="E18" s="190"/>
      <c r="F18" s="191"/>
      <c r="G18" s="136"/>
      <c r="H18" s="137"/>
      <c r="I18" s="137"/>
      <c r="J18" s="137"/>
      <c r="K18" s="137"/>
      <c r="L18" s="137"/>
      <c r="M18" s="138"/>
      <c r="N18" s="136"/>
      <c r="O18" s="137"/>
      <c r="P18" s="137"/>
      <c r="Q18" s="137"/>
      <c r="R18" s="137"/>
      <c r="S18" s="138"/>
      <c r="T18" s="184"/>
      <c r="U18" s="131"/>
      <c r="V18" s="125"/>
      <c r="W18" s="122"/>
      <c r="X18" s="125"/>
      <c r="Y18" s="122"/>
      <c r="Z18" s="125"/>
      <c r="AA18" s="128"/>
      <c r="AB18" s="220"/>
      <c r="AC18" s="220"/>
      <c r="AD18" s="221"/>
      <c r="AE18" s="153"/>
      <c r="AF18" s="162"/>
      <c r="AG18" s="162"/>
      <c r="AH18" s="163"/>
      <c r="AI18" s="153"/>
      <c r="AJ18" s="150"/>
      <c r="AK18" s="150"/>
      <c r="AL18" s="151"/>
      <c r="AM18" s="151"/>
      <c r="AN18" s="153"/>
    </row>
    <row r="19" spans="1:40" ht="9" customHeight="1" x14ac:dyDescent="0.4">
      <c r="A19" s="192"/>
      <c r="B19" s="193"/>
      <c r="C19" s="193"/>
      <c r="D19" s="193"/>
      <c r="E19" s="193"/>
      <c r="F19" s="194"/>
      <c r="G19" s="139"/>
      <c r="H19" s="120"/>
      <c r="I19" s="120"/>
      <c r="J19" s="120"/>
      <c r="K19" s="120"/>
      <c r="L19" s="120"/>
      <c r="M19" s="140"/>
      <c r="N19" s="139"/>
      <c r="O19" s="120"/>
      <c r="P19" s="120"/>
      <c r="Q19" s="120"/>
      <c r="R19" s="120"/>
      <c r="S19" s="140"/>
      <c r="T19" s="185"/>
      <c r="U19" s="132"/>
      <c r="V19" s="126"/>
      <c r="W19" s="123"/>
      <c r="X19" s="126"/>
      <c r="Y19" s="123"/>
      <c r="Z19" s="126"/>
      <c r="AA19" s="129"/>
      <c r="AB19" s="220"/>
      <c r="AC19" s="220"/>
      <c r="AD19" s="221"/>
      <c r="AE19" s="154"/>
      <c r="AF19" s="162"/>
      <c r="AG19" s="162"/>
      <c r="AH19" s="163"/>
      <c r="AI19" s="154"/>
      <c r="AJ19" s="150"/>
      <c r="AK19" s="150"/>
      <c r="AL19" s="151"/>
      <c r="AM19" s="151"/>
      <c r="AN19" s="154"/>
    </row>
    <row r="20" spans="1:40" ht="21" customHeight="1" x14ac:dyDescent="0.4">
      <c r="A20" s="186"/>
      <c r="B20" s="187"/>
      <c r="C20" s="187"/>
      <c r="D20" s="187"/>
      <c r="E20" s="187"/>
      <c r="F20" s="188"/>
      <c r="G20" s="134"/>
      <c r="H20" s="118"/>
      <c r="I20" s="118"/>
      <c r="J20" s="118"/>
      <c r="K20" s="118"/>
      <c r="L20" s="118"/>
      <c r="M20" s="135"/>
      <c r="N20" s="134"/>
      <c r="O20" s="118"/>
      <c r="P20" s="118"/>
      <c r="Q20" s="118"/>
      <c r="R20" s="118"/>
      <c r="S20" s="135"/>
      <c r="T20" s="183"/>
      <c r="U20" s="130" t="s">
        <v>9</v>
      </c>
      <c r="V20" s="124"/>
      <c r="W20" s="121" t="s">
        <v>70</v>
      </c>
      <c r="X20" s="124"/>
      <c r="Y20" s="121" t="s">
        <v>71</v>
      </c>
      <c r="Z20" s="124"/>
      <c r="AA20" s="127" t="s">
        <v>73</v>
      </c>
      <c r="AB20" s="220" t="str">
        <f>IF(T20="","",VLOOKUP(T20,別紙!$X$40:$AF$50,5,0))</f>
        <v/>
      </c>
      <c r="AC20" s="220"/>
      <c r="AD20" s="221"/>
      <c r="AE20" s="152" t="s">
        <v>6</v>
      </c>
      <c r="AF20" s="162"/>
      <c r="AG20" s="162"/>
      <c r="AH20" s="163"/>
      <c r="AI20" s="152" t="s">
        <v>6</v>
      </c>
      <c r="AJ20" s="150" t="str">
        <f t="shared" ref="AJ20" si="4">IF(AF20="","",IF(T20="受験手数料",ROUNDDOWN(AF20,-3),ROUNDDOWN(AF20/4,-3)))</f>
        <v/>
      </c>
      <c r="AK20" s="150"/>
      <c r="AL20" s="151"/>
      <c r="AM20" s="151"/>
      <c r="AN20" s="152" t="s">
        <v>6</v>
      </c>
    </row>
    <row r="21" spans="1:40" ht="9" customHeight="1" x14ac:dyDescent="0.4">
      <c r="A21" s="189"/>
      <c r="B21" s="190"/>
      <c r="C21" s="190"/>
      <c r="D21" s="190"/>
      <c r="E21" s="190"/>
      <c r="F21" s="191"/>
      <c r="G21" s="136"/>
      <c r="H21" s="137"/>
      <c r="I21" s="137"/>
      <c r="J21" s="137"/>
      <c r="K21" s="137"/>
      <c r="L21" s="137"/>
      <c r="M21" s="138"/>
      <c r="N21" s="136"/>
      <c r="O21" s="137"/>
      <c r="P21" s="137"/>
      <c r="Q21" s="137"/>
      <c r="R21" s="137"/>
      <c r="S21" s="138"/>
      <c r="T21" s="184"/>
      <c r="U21" s="131"/>
      <c r="V21" s="125"/>
      <c r="W21" s="122"/>
      <c r="X21" s="125"/>
      <c r="Y21" s="122"/>
      <c r="Z21" s="125"/>
      <c r="AA21" s="128"/>
      <c r="AB21" s="220"/>
      <c r="AC21" s="220"/>
      <c r="AD21" s="221"/>
      <c r="AE21" s="153"/>
      <c r="AF21" s="162"/>
      <c r="AG21" s="162"/>
      <c r="AH21" s="163"/>
      <c r="AI21" s="153"/>
      <c r="AJ21" s="150"/>
      <c r="AK21" s="150"/>
      <c r="AL21" s="151"/>
      <c r="AM21" s="151"/>
      <c r="AN21" s="153"/>
    </row>
    <row r="22" spans="1:40" ht="9" customHeight="1" x14ac:dyDescent="0.4">
      <c r="A22" s="192"/>
      <c r="B22" s="193"/>
      <c r="C22" s="193"/>
      <c r="D22" s="193"/>
      <c r="E22" s="193"/>
      <c r="F22" s="194"/>
      <c r="G22" s="139"/>
      <c r="H22" s="120"/>
      <c r="I22" s="120"/>
      <c r="J22" s="120"/>
      <c r="K22" s="120"/>
      <c r="L22" s="120"/>
      <c r="M22" s="140"/>
      <c r="N22" s="139"/>
      <c r="O22" s="120"/>
      <c r="P22" s="120"/>
      <c r="Q22" s="120"/>
      <c r="R22" s="120"/>
      <c r="S22" s="140"/>
      <c r="T22" s="185"/>
      <c r="U22" s="132"/>
      <c r="V22" s="126"/>
      <c r="W22" s="123"/>
      <c r="X22" s="126"/>
      <c r="Y22" s="123"/>
      <c r="Z22" s="126"/>
      <c r="AA22" s="129"/>
      <c r="AB22" s="220"/>
      <c r="AC22" s="220"/>
      <c r="AD22" s="221"/>
      <c r="AE22" s="154"/>
      <c r="AF22" s="162"/>
      <c r="AG22" s="162"/>
      <c r="AH22" s="163"/>
      <c r="AI22" s="154"/>
      <c r="AJ22" s="150"/>
      <c r="AK22" s="150"/>
      <c r="AL22" s="151"/>
      <c r="AM22" s="151"/>
      <c r="AN22" s="154"/>
    </row>
    <row r="23" spans="1:40" ht="21" customHeight="1" x14ac:dyDescent="0.4">
      <c r="A23" s="186"/>
      <c r="B23" s="187"/>
      <c r="C23" s="187"/>
      <c r="D23" s="187"/>
      <c r="E23" s="187"/>
      <c r="F23" s="188"/>
      <c r="G23" s="134"/>
      <c r="H23" s="118"/>
      <c r="I23" s="118"/>
      <c r="J23" s="118"/>
      <c r="K23" s="118"/>
      <c r="L23" s="118"/>
      <c r="M23" s="135"/>
      <c r="N23" s="134"/>
      <c r="O23" s="118"/>
      <c r="P23" s="118"/>
      <c r="Q23" s="118"/>
      <c r="R23" s="118"/>
      <c r="S23" s="135"/>
      <c r="T23" s="183"/>
      <c r="U23" s="130" t="s">
        <v>9</v>
      </c>
      <c r="V23" s="124"/>
      <c r="W23" s="121" t="s">
        <v>70</v>
      </c>
      <c r="X23" s="124"/>
      <c r="Y23" s="121" t="s">
        <v>71</v>
      </c>
      <c r="Z23" s="124"/>
      <c r="AA23" s="127" t="s">
        <v>73</v>
      </c>
      <c r="AB23" s="220" t="str">
        <f>IF(T23="","",VLOOKUP(T23,別紙!$X$40:$AF$50,5,0))</f>
        <v/>
      </c>
      <c r="AC23" s="220"/>
      <c r="AD23" s="221"/>
      <c r="AE23" s="152" t="s">
        <v>6</v>
      </c>
      <c r="AF23" s="162"/>
      <c r="AG23" s="162"/>
      <c r="AH23" s="163"/>
      <c r="AI23" s="152" t="s">
        <v>6</v>
      </c>
      <c r="AJ23" s="150" t="str">
        <f t="shared" ref="AJ23" si="5">IF(AF23="","",IF(T23="受験手数料",ROUNDDOWN(AF23,-3),ROUNDDOWN(AF23/4,-3)))</f>
        <v/>
      </c>
      <c r="AK23" s="150"/>
      <c r="AL23" s="151"/>
      <c r="AM23" s="151"/>
      <c r="AN23" s="152" t="s">
        <v>6</v>
      </c>
    </row>
    <row r="24" spans="1:40" ht="9" customHeight="1" x14ac:dyDescent="0.4">
      <c r="A24" s="189"/>
      <c r="B24" s="190"/>
      <c r="C24" s="190"/>
      <c r="D24" s="190"/>
      <c r="E24" s="190"/>
      <c r="F24" s="191"/>
      <c r="G24" s="136"/>
      <c r="H24" s="137"/>
      <c r="I24" s="137"/>
      <c r="J24" s="137"/>
      <c r="K24" s="137"/>
      <c r="L24" s="137"/>
      <c r="M24" s="138"/>
      <c r="N24" s="136"/>
      <c r="O24" s="137"/>
      <c r="P24" s="137"/>
      <c r="Q24" s="137"/>
      <c r="R24" s="137"/>
      <c r="S24" s="138"/>
      <c r="T24" s="184"/>
      <c r="U24" s="131"/>
      <c r="V24" s="125"/>
      <c r="W24" s="122"/>
      <c r="X24" s="125"/>
      <c r="Y24" s="122"/>
      <c r="Z24" s="125"/>
      <c r="AA24" s="128"/>
      <c r="AB24" s="220"/>
      <c r="AC24" s="220"/>
      <c r="AD24" s="221"/>
      <c r="AE24" s="153"/>
      <c r="AF24" s="162"/>
      <c r="AG24" s="162"/>
      <c r="AH24" s="163"/>
      <c r="AI24" s="153"/>
      <c r="AJ24" s="150"/>
      <c r="AK24" s="150"/>
      <c r="AL24" s="151"/>
      <c r="AM24" s="151"/>
      <c r="AN24" s="153"/>
    </row>
    <row r="25" spans="1:40" ht="9" customHeight="1" x14ac:dyDescent="0.4">
      <c r="A25" s="192"/>
      <c r="B25" s="193"/>
      <c r="C25" s="193"/>
      <c r="D25" s="193"/>
      <c r="E25" s="193"/>
      <c r="F25" s="194"/>
      <c r="G25" s="139"/>
      <c r="H25" s="120"/>
      <c r="I25" s="120"/>
      <c r="J25" s="120"/>
      <c r="K25" s="120"/>
      <c r="L25" s="120"/>
      <c r="M25" s="140"/>
      <c r="N25" s="139"/>
      <c r="O25" s="120"/>
      <c r="P25" s="120"/>
      <c r="Q25" s="120"/>
      <c r="R25" s="120"/>
      <c r="S25" s="140"/>
      <c r="T25" s="185"/>
      <c r="U25" s="132"/>
      <c r="V25" s="126"/>
      <c r="W25" s="123"/>
      <c r="X25" s="126"/>
      <c r="Y25" s="123"/>
      <c r="Z25" s="126"/>
      <c r="AA25" s="129"/>
      <c r="AB25" s="220"/>
      <c r="AC25" s="220"/>
      <c r="AD25" s="221"/>
      <c r="AE25" s="154"/>
      <c r="AF25" s="162"/>
      <c r="AG25" s="162"/>
      <c r="AH25" s="163"/>
      <c r="AI25" s="154"/>
      <c r="AJ25" s="150"/>
      <c r="AK25" s="150"/>
      <c r="AL25" s="151"/>
      <c r="AM25" s="151"/>
      <c r="AN25" s="154"/>
    </row>
    <row r="26" spans="1:40" ht="21" customHeight="1" x14ac:dyDescent="0.4">
      <c r="A26" s="186"/>
      <c r="B26" s="187"/>
      <c r="C26" s="187"/>
      <c r="D26" s="187"/>
      <c r="E26" s="187"/>
      <c r="F26" s="188"/>
      <c r="G26" s="134"/>
      <c r="H26" s="118"/>
      <c r="I26" s="118"/>
      <c r="J26" s="118"/>
      <c r="K26" s="118"/>
      <c r="L26" s="118"/>
      <c r="M26" s="135"/>
      <c r="N26" s="134"/>
      <c r="O26" s="118"/>
      <c r="P26" s="118"/>
      <c r="Q26" s="118"/>
      <c r="R26" s="118"/>
      <c r="S26" s="135"/>
      <c r="T26" s="183"/>
      <c r="U26" s="130" t="s">
        <v>9</v>
      </c>
      <c r="V26" s="124"/>
      <c r="W26" s="121" t="s">
        <v>70</v>
      </c>
      <c r="X26" s="124"/>
      <c r="Y26" s="121" t="s">
        <v>71</v>
      </c>
      <c r="Z26" s="124"/>
      <c r="AA26" s="127" t="s">
        <v>73</v>
      </c>
      <c r="AB26" s="220" t="str">
        <f>IF(T26="","",VLOOKUP(T26,別紙!$X$40:$AF$50,5,0))</f>
        <v/>
      </c>
      <c r="AC26" s="220"/>
      <c r="AD26" s="221"/>
      <c r="AE26" s="152" t="s">
        <v>6</v>
      </c>
      <c r="AF26" s="162"/>
      <c r="AG26" s="162"/>
      <c r="AH26" s="163"/>
      <c r="AI26" s="152" t="s">
        <v>6</v>
      </c>
      <c r="AJ26" s="150" t="str">
        <f t="shared" ref="AJ26" si="6">IF(AF26="","",IF(T26="受験手数料",ROUNDDOWN(AF26,-3),ROUNDDOWN(AF26/4,-3)))</f>
        <v/>
      </c>
      <c r="AK26" s="150"/>
      <c r="AL26" s="151"/>
      <c r="AM26" s="151"/>
      <c r="AN26" s="152" t="s">
        <v>6</v>
      </c>
    </row>
    <row r="27" spans="1:40" ht="9" customHeight="1" x14ac:dyDescent="0.4">
      <c r="A27" s="189"/>
      <c r="B27" s="190"/>
      <c r="C27" s="190"/>
      <c r="D27" s="190"/>
      <c r="E27" s="190"/>
      <c r="F27" s="191"/>
      <c r="G27" s="136"/>
      <c r="H27" s="137"/>
      <c r="I27" s="137"/>
      <c r="J27" s="137"/>
      <c r="K27" s="137"/>
      <c r="L27" s="137"/>
      <c r="M27" s="138"/>
      <c r="N27" s="136"/>
      <c r="O27" s="137"/>
      <c r="P27" s="137"/>
      <c r="Q27" s="137"/>
      <c r="R27" s="137"/>
      <c r="S27" s="138"/>
      <c r="T27" s="184"/>
      <c r="U27" s="131"/>
      <c r="V27" s="125"/>
      <c r="W27" s="122"/>
      <c r="X27" s="125"/>
      <c r="Y27" s="122"/>
      <c r="Z27" s="125"/>
      <c r="AA27" s="128"/>
      <c r="AB27" s="220"/>
      <c r="AC27" s="220"/>
      <c r="AD27" s="221"/>
      <c r="AE27" s="153"/>
      <c r="AF27" s="162"/>
      <c r="AG27" s="162"/>
      <c r="AH27" s="163"/>
      <c r="AI27" s="153"/>
      <c r="AJ27" s="150"/>
      <c r="AK27" s="150"/>
      <c r="AL27" s="151"/>
      <c r="AM27" s="151"/>
      <c r="AN27" s="153"/>
    </row>
    <row r="28" spans="1:40" ht="9" customHeight="1" x14ac:dyDescent="0.4">
      <c r="A28" s="192"/>
      <c r="B28" s="193"/>
      <c r="C28" s="193"/>
      <c r="D28" s="193"/>
      <c r="E28" s="193"/>
      <c r="F28" s="194"/>
      <c r="G28" s="139"/>
      <c r="H28" s="120"/>
      <c r="I28" s="120"/>
      <c r="J28" s="120"/>
      <c r="K28" s="120"/>
      <c r="L28" s="120"/>
      <c r="M28" s="140"/>
      <c r="N28" s="139"/>
      <c r="O28" s="120"/>
      <c r="P28" s="120"/>
      <c r="Q28" s="120"/>
      <c r="R28" s="120"/>
      <c r="S28" s="140"/>
      <c r="T28" s="185"/>
      <c r="U28" s="132"/>
      <c r="V28" s="126"/>
      <c r="W28" s="123"/>
      <c r="X28" s="126"/>
      <c r="Y28" s="123"/>
      <c r="Z28" s="126"/>
      <c r="AA28" s="129"/>
      <c r="AB28" s="220"/>
      <c r="AC28" s="220"/>
      <c r="AD28" s="221"/>
      <c r="AE28" s="154"/>
      <c r="AF28" s="162"/>
      <c r="AG28" s="162"/>
      <c r="AH28" s="163"/>
      <c r="AI28" s="154"/>
      <c r="AJ28" s="150"/>
      <c r="AK28" s="150"/>
      <c r="AL28" s="151"/>
      <c r="AM28" s="151"/>
      <c r="AN28" s="154"/>
    </row>
    <row r="29" spans="1:40" ht="21" customHeight="1" x14ac:dyDescent="0.4">
      <c r="A29" s="186"/>
      <c r="B29" s="187"/>
      <c r="C29" s="187"/>
      <c r="D29" s="187"/>
      <c r="E29" s="187"/>
      <c r="F29" s="188"/>
      <c r="G29" s="134"/>
      <c r="H29" s="118"/>
      <c r="I29" s="118"/>
      <c r="J29" s="118"/>
      <c r="K29" s="118"/>
      <c r="L29" s="118"/>
      <c r="M29" s="135"/>
      <c r="N29" s="134"/>
      <c r="O29" s="118"/>
      <c r="P29" s="118"/>
      <c r="Q29" s="118"/>
      <c r="R29" s="118"/>
      <c r="S29" s="135"/>
      <c r="T29" s="183"/>
      <c r="U29" s="130" t="s">
        <v>9</v>
      </c>
      <c r="V29" s="124"/>
      <c r="W29" s="121" t="s">
        <v>70</v>
      </c>
      <c r="X29" s="124"/>
      <c r="Y29" s="121" t="s">
        <v>71</v>
      </c>
      <c r="Z29" s="124"/>
      <c r="AA29" s="127" t="s">
        <v>73</v>
      </c>
      <c r="AB29" s="220" t="str">
        <f>IF(T29="","",VLOOKUP(T29,別紙!$X$40:$AF$50,5,0))</f>
        <v/>
      </c>
      <c r="AC29" s="220"/>
      <c r="AD29" s="221"/>
      <c r="AE29" s="152" t="s">
        <v>6</v>
      </c>
      <c r="AF29" s="162"/>
      <c r="AG29" s="162"/>
      <c r="AH29" s="163"/>
      <c r="AI29" s="152" t="s">
        <v>6</v>
      </c>
      <c r="AJ29" s="150" t="str">
        <f t="shared" ref="AJ29" si="7">IF(AF29="","",IF(T29="受験手数料",ROUNDDOWN(AF29,-3),ROUNDDOWN(AF29/4,-3)))</f>
        <v/>
      </c>
      <c r="AK29" s="150"/>
      <c r="AL29" s="151"/>
      <c r="AM29" s="151"/>
      <c r="AN29" s="152" t="s">
        <v>6</v>
      </c>
    </row>
    <row r="30" spans="1:40" ht="9" customHeight="1" x14ac:dyDescent="0.4">
      <c r="A30" s="189"/>
      <c r="B30" s="190"/>
      <c r="C30" s="190"/>
      <c r="D30" s="190"/>
      <c r="E30" s="190"/>
      <c r="F30" s="191"/>
      <c r="G30" s="136"/>
      <c r="H30" s="137"/>
      <c r="I30" s="137"/>
      <c r="J30" s="137"/>
      <c r="K30" s="137"/>
      <c r="L30" s="137"/>
      <c r="M30" s="138"/>
      <c r="N30" s="136"/>
      <c r="O30" s="137"/>
      <c r="P30" s="137"/>
      <c r="Q30" s="137"/>
      <c r="R30" s="137"/>
      <c r="S30" s="138"/>
      <c r="T30" s="184"/>
      <c r="U30" s="131"/>
      <c r="V30" s="125"/>
      <c r="W30" s="122"/>
      <c r="X30" s="125"/>
      <c r="Y30" s="122"/>
      <c r="Z30" s="125"/>
      <c r="AA30" s="128"/>
      <c r="AB30" s="220"/>
      <c r="AC30" s="220"/>
      <c r="AD30" s="221"/>
      <c r="AE30" s="153"/>
      <c r="AF30" s="162"/>
      <c r="AG30" s="162"/>
      <c r="AH30" s="163"/>
      <c r="AI30" s="153"/>
      <c r="AJ30" s="150"/>
      <c r="AK30" s="150"/>
      <c r="AL30" s="151"/>
      <c r="AM30" s="151"/>
      <c r="AN30" s="153"/>
    </row>
    <row r="31" spans="1:40" ht="9" customHeight="1" x14ac:dyDescent="0.4">
      <c r="A31" s="192"/>
      <c r="B31" s="193"/>
      <c r="C31" s="193"/>
      <c r="D31" s="193"/>
      <c r="E31" s="193"/>
      <c r="F31" s="194"/>
      <c r="G31" s="139"/>
      <c r="H31" s="120"/>
      <c r="I31" s="120"/>
      <c r="J31" s="120"/>
      <c r="K31" s="120"/>
      <c r="L31" s="120"/>
      <c r="M31" s="140"/>
      <c r="N31" s="139"/>
      <c r="O31" s="120"/>
      <c r="P31" s="120"/>
      <c r="Q31" s="120"/>
      <c r="R31" s="120"/>
      <c r="S31" s="140"/>
      <c r="T31" s="185"/>
      <c r="U31" s="132"/>
      <c r="V31" s="126"/>
      <c r="W31" s="123"/>
      <c r="X31" s="126"/>
      <c r="Y31" s="123"/>
      <c r="Z31" s="126"/>
      <c r="AA31" s="129"/>
      <c r="AB31" s="220"/>
      <c r="AC31" s="220"/>
      <c r="AD31" s="221"/>
      <c r="AE31" s="154"/>
      <c r="AF31" s="162"/>
      <c r="AG31" s="162"/>
      <c r="AH31" s="163"/>
      <c r="AI31" s="154"/>
      <c r="AJ31" s="150"/>
      <c r="AK31" s="150"/>
      <c r="AL31" s="151"/>
      <c r="AM31" s="151"/>
      <c r="AN31" s="154"/>
    </row>
    <row r="32" spans="1:40" ht="21" customHeight="1" x14ac:dyDescent="0.4">
      <c r="A32" s="186"/>
      <c r="B32" s="187"/>
      <c r="C32" s="187"/>
      <c r="D32" s="187"/>
      <c r="E32" s="187"/>
      <c r="F32" s="188"/>
      <c r="G32" s="134"/>
      <c r="H32" s="118"/>
      <c r="I32" s="118"/>
      <c r="J32" s="118"/>
      <c r="K32" s="118"/>
      <c r="L32" s="118"/>
      <c r="M32" s="135"/>
      <c r="N32" s="134"/>
      <c r="O32" s="118"/>
      <c r="P32" s="118"/>
      <c r="Q32" s="118"/>
      <c r="R32" s="118"/>
      <c r="S32" s="135"/>
      <c r="T32" s="183"/>
      <c r="U32" s="130" t="s">
        <v>9</v>
      </c>
      <c r="V32" s="124"/>
      <c r="W32" s="121" t="s">
        <v>70</v>
      </c>
      <c r="X32" s="124"/>
      <c r="Y32" s="121" t="s">
        <v>71</v>
      </c>
      <c r="Z32" s="124"/>
      <c r="AA32" s="127" t="s">
        <v>73</v>
      </c>
      <c r="AB32" s="220" t="str">
        <f>IF(T32="","",VLOOKUP(T32,別紙!$X$40:$AF$50,5,0))</f>
        <v/>
      </c>
      <c r="AC32" s="220"/>
      <c r="AD32" s="221"/>
      <c r="AE32" s="152" t="s">
        <v>6</v>
      </c>
      <c r="AF32" s="162"/>
      <c r="AG32" s="162"/>
      <c r="AH32" s="163"/>
      <c r="AI32" s="152" t="s">
        <v>6</v>
      </c>
      <c r="AJ32" s="150" t="str">
        <f t="shared" ref="AJ32" si="8">IF(AF32="","",IF(T32="受験手数料",ROUNDDOWN(AF32,-3),ROUNDDOWN(AF32/4,-3)))</f>
        <v/>
      </c>
      <c r="AK32" s="150"/>
      <c r="AL32" s="151"/>
      <c r="AM32" s="151"/>
      <c r="AN32" s="152" t="s">
        <v>6</v>
      </c>
    </row>
    <row r="33" spans="1:40" ht="9" customHeight="1" x14ac:dyDescent="0.4">
      <c r="A33" s="189"/>
      <c r="B33" s="190"/>
      <c r="C33" s="190"/>
      <c r="D33" s="190"/>
      <c r="E33" s="190"/>
      <c r="F33" s="191"/>
      <c r="G33" s="136"/>
      <c r="H33" s="137"/>
      <c r="I33" s="137"/>
      <c r="J33" s="137"/>
      <c r="K33" s="137"/>
      <c r="L33" s="137"/>
      <c r="M33" s="138"/>
      <c r="N33" s="136"/>
      <c r="O33" s="137"/>
      <c r="P33" s="137"/>
      <c r="Q33" s="137"/>
      <c r="R33" s="137"/>
      <c r="S33" s="138"/>
      <c r="T33" s="184"/>
      <c r="U33" s="131"/>
      <c r="V33" s="125"/>
      <c r="W33" s="122"/>
      <c r="X33" s="125"/>
      <c r="Y33" s="122"/>
      <c r="Z33" s="125"/>
      <c r="AA33" s="128"/>
      <c r="AB33" s="220"/>
      <c r="AC33" s="220"/>
      <c r="AD33" s="221"/>
      <c r="AE33" s="153"/>
      <c r="AF33" s="162"/>
      <c r="AG33" s="162"/>
      <c r="AH33" s="163"/>
      <c r="AI33" s="153"/>
      <c r="AJ33" s="150"/>
      <c r="AK33" s="150"/>
      <c r="AL33" s="151"/>
      <c r="AM33" s="151"/>
      <c r="AN33" s="153"/>
    </row>
    <row r="34" spans="1:40" ht="9" customHeight="1" thickBot="1" x14ac:dyDescent="0.45">
      <c r="A34" s="192"/>
      <c r="B34" s="193"/>
      <c r="C34" s="193"/>
      <c r="D34" s="193"/>
      <c r="E34" s="193"/>
      <c r="F34" s="194"/>
      <c r="G34" s="139"/>
      <c r="H34" s="120"/>
      <c r="I34" s="120"/>
      <c r="J34" s="120"/>
      <c r="K34" s="120"/>
      <c r="L34" s="120"/>
      <c r="M34" s="140"/>
      <c r="N34" s="139"/>
      <c r="O34" s="120"/>
      <c r="P34" s="120"/>
      <c r="Q34" s="120"/>
      <c r="R34" s="120"/>
      <c r="S34" s="140"/>
      <c r="T34" s="185"/>
      <c r="U34" s="132"/>
      <c r="V34" s="126"/>
      <c r="W34" s="123"/>
      <c r="X34" s="126"/>
      <c r="Y34" s="123"/>
      <c r="Z34" s="126"/>
      <c r="AA34" s="129"/>
      <c r="AB34" s="220"/>
      <c r="AC34" s="220"/>
      <c r="AD34" s="221"/>
      <c r="AE34" s="153"/>
      <c r="AF34" s="162"/>
      <c r="AG34" s="162"/>
      <c r="AH34" s="163"/>
      <c r="AI34" s="153"/>
      <c r="AJ34" s="150"/>
      <c r="AK34" s="150"/>
      <c r="AL34" s="151"/>
      <c r="AM34" s="151"/>
      <c r="AN34" s="154"/>
    </row>
    <row r="35" spans="1:40" ht="9" customHeight="1" x14ac:dyDescent="0.4">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195"/>
      <c r="AC35" s="195"/>
      <c r="AD35" s="195"/>
      <c r="AE35" s="197"/>
      <c r="AF35" s="199"/>
      <c r="AG35" s="45"/>
      <c r="AH35" s="45"/>
      <c r="AI35" s="200"/>
      <c r="AJ35" s="202" t="str">
        <f>IF(SUM(AJ5:AM34)=0,"",SUM(AJ5:AM34))</f>
        <v/>
      </c>
      <c r="AK35" s="203"/>
      <c r="AL35" s="203"/>
      <c r="AM35" s="203"/>
      <c r="AN35" s="208" t="s">
        <v>6</v>
      </c>
    </row>
    <row r="36" spans="1:40" ht="12" customHeight="1" x14ac:dyDescent="0.4">
      <c r="A36" s="6"/>
      <c r="B36" s="4"/>
      <c r="C36" s="4"/>
      <c r="D36" s="4"/>
      <c r="E36" s="4"/>
      <c r="F36" s="4"/>
      <c r="G36" s="4"/>
      <c r="H36" s="4"/>
      <c r="I36" s="4"/>
      <c r="J36" s="4"/>
      <c r="K36" s="4"/>
      <c r="L36" s="4"/>
      <c r="M36" s="4"/>
      <c r="N36" s="4"/>
      <c r="O36" s="4"/>
      <c r="P36" s="4"/>
      <c r="Q36" s="4"/>
      <c r="R36" s="4"/>
      <c r="S36" s="4"/>
      <c r="T36" s="4"/>
      <c r="U36" s="4"/>
      <c r="V36" s="4"/>
      <c r="W36" s="16"/>
      <c r="X36" s="16"/>
      <c r="Y36" s="16"/>
      <c r="Z36" s="16"/>
      <c r="AA36" s="16"/>
      <c r="AB36" s="195"/>
      <c r="AC36" s="195"/>
      <c r="AD36" s="195"/>
      <c r="AE36" s="198"/>
      <c r="AF36" s="53"/>
      <c r="AG36" s="53"/>
      <c r="AH36" s="53"/>
      <c r="AI36" s="201"/>
      <c r="AJ36" s="204"/>
      <c r="AK36" s="205"/>
      <c r="AL36" s="205"/>
      <c r="AM36" s="205"/>
      <c r="AN36" s="201"/>
    </row>
    <row r="37" spans="1:40" ht="12" customHeight="1" thickBot="1" x14ac:dyDescent="0.45">
      <c r="A37" s="4"/>
      <c r="B37" s="4"/>
      <c r="C37" s="4"/>
      <c r="D37" s="4"/>
      <c r="E37" s="4"/>
      <c r="F37" s="4"/>
      <c r="G37" s="4"/>
      <c r="H37" s="4"/>
      <c r="I37" s="4"/>
      <c r="J37" s="4"/>
      <c r="K37" s="4"/>
      <c r="L37" s="4"/>
      <c r="M37" s="4"/>
      <c r="N37" s="4"/>
      <c r="O37" s="4"/>
      <c r="P37" s="4"/>
      <c r="Q37" s="4"/>
      <c r="R37" s="4"/>
      <c r="S37" s="4"/>
      <c r="T37" s="4"/>
      <c r="U37" s="4"/>
      <c r="V37" s="4"/>
      <c r="W37" s="17"/>
      <c r="X37" s="17"/>
      <c r="Y37" s="17"/>
      <c r="Z37" s="17"/>
      <c r="AA37" s="17"/>
      <c r="AB37" s="196"/>
      <c r="AC37" s="196"/>
      <c r="AD37" s="196"/>
      <c r="AE37" s="198"/>
      <c r="AF37" s="53"/>
      <c r="AG37" s="53"/>
      <c r="AH37" s="53"/>
      <c r="AI37" s="201"/>
      <c r="AJ37" s="206"/>
      <c r="AK37" s="207"/>
      <c r="AL37" s="207"/>
      <c r="AM37" s="207"/>
      <c r="AN37" s="209"/>
    </row>
    <row r="38" spans="1:40" ht="13.5" x14ac:dyDescent="0.4"/>
    <row r="39" spans="1:40" ht="13.5" x14ac:dyDescent="0.4"/>
    <row r="40" spans="1:40" ht="18.75" customHeight="1" x14ac:dyDescent="0.4">
      <c r="T40" s="3"/>
      <c r="X40" s="3" t="s">
        <v>34</v>
      </c>
      <c r="Y40" s="3"/>
      <c r="Z40" s="3"/>
      <c r="AA40" s="1">
        <f t="shared" ref="AA40:AA50" si="9">COUNTIF($T$5:$T$34,X40)</f>
        <v>0</v>
      </c>
      <c r="AB40" s="133">
        <v>12548</v>
      </c>
      <c r="AC40" s="133"/>
      <c r="AD40" s="133"/>
      <c r="AE40" s="133"/>
      <c r="AF40" s="133"/>
      <c r="AG40" s="133"/>
      <c r="AH40" s="133"/>
      <c r="AI40" s="133"/>
      <c r="AJ40" s="20"/>
      <c r="AK40" s="133"/>
      <c r="AL40" s="133"/>
      <c r="AM40" s="133"/>
      <c r="AN40" s="133"/>
    </row>
    <row r="41" spans="1:40" ht="13.5" x14ac:dyDescent="0.4">
      <c r="T41" s="3"/>
      <c r="X41" s="3" t="s">
        <v>22</v>
      </c>
      <c r="Y41" s="3"/>
      <c r="Z41" s="3"/>
      <c r="AA41" s="1">
        <f t="shared" si="9"/>
        <v>0</v>
      </c>
      <c r="AB41" s="133">
        <v>44600</v>
      </c>
      <c r="AC41" s="133"/>
      <c r="AD41" s="133"/>
      <c r="AE41" s="133"/>
      <c r="AF41" s="133"/>
      <c r="AG41" s="133"/>
      <c r="AH41" s="133"/>
      <c r="AI41" s="133"/>
      <c r="AJ41" s="20"/>
      <c r="AK41" s="133"/>
      <c r="AL41" s="133"/>
      <c r="AM41" s="133"/>
      <c r="AN41" s="133"/>
    </row>
    <row r="42" spans="1:40" ht="13.5" x14ac:dyDescent="0.4">
      <c r="T42" s="3"/>
      <c r="X42" s="3" t="s">
        <v>38</v>
      </c>
      <c r="Y42" s="3"/>
      <c r="Z42" s="3"/>
      <c r="AA42" s="1">
        <f t="shared" si="9"/>
        <v>0</v>
      </c>
      <c r="AB42" s="133">
        <v>34500</v>
      </c>
      <c r="AC42" s="133"/>
      <c r="AD42" s="133"/>
      <c r="AE42" s="133"/>
      <c r="AF42" s="133"/>
      <c r="AG42" s="133"/>
      <c r="AH42" s="133"/>
      <c r="AI42" s="133"/>
      <c r="AJ42" s="20"/>
      <c r="AK42" s="133"/>
      <c r="AL42" s="133"/>
      <c r="AM42" s="133"/>
      <c r="AN42" s="133"/>
    </row>
    <row r="43" spans="1:40" ht="13.5" x14ac:dyDescent="0.4">
      <c r="T43" s="3"/>
      <c r="X43" s="3" t="s">
        <v>39</v>
      </c>
      <c r="Y43" s="3"/>
      <c r="Z43" s="3"/>
      <c r="AA43" s="1">
        <f t="shared" si="9"/>
        <v>0</v>
      </c>
      <c r="AB43" s="133">
        <v>23800</v>
      </c>
      <c r="AC43" s="133"/>
      <c r="AD43" s="133"/>
      <c r="AE43" s="133"/>
      <c r="AF43" s="133"/>
      <c r="AG43" s="133"/>
      <c r="AH43" s="133"/>
      <c r="AI43" s="133"/>
      <c r="AJ43" s="20"/>
      <c r="AK43" s="133"/>
      <c r="AL43" s="133"/>
      <c r="AM43" s="133"/>
      <c r="AN43" s="133"/>
    </row>
    <row r="44" spans="1:40" ht="13.5" x14ac:dyDescent="0.4">
      <c r="T44" s="3"/>
      <c r="X44" s="3" t="s">
        <v>40</v>
      </c>
      <c r="Y44" s="3"/>
      <c r="Z44" s="3"/>
      <c r="AA44" s="1">
        <f t="shared" si="9"/>
        <v>0</v>
      </c>
      <c r="AB44" s="133">
        <v>58300</v>
      </c>
      <c r="AC44" s="133"/>
      <c r="AD44" s="133"/>
      <c r="AE44" s="133"/>
      <c r="AF44" s="133"/>
      <c r="AG44" s="133"/>
      <c r="AH44" s="133"/>
      <c r="AI44" s="133"/>
      <c r="AJ44" s="20"/>
      <c r="AK44" s="133"/>
      <c r="AL44" s="133"/>
      <c r="AM44" s="133"/>
      <c r="AN44" s="133"/>
    </row>
    <row r="45" spans="1:40" ht="13.5" x14ac:dyDescent="0.4">
      <c r="Q45" s="1">
        <v>0</v>
      </c>
      <c r="T45" s="3"/>
      <c r="X45" s="3" t="s">
        <v>41</v>
      </c>
      <c r="Y45" s="3"/>
      <c r="Z45" s="3"/>
      <c r="AA45" s="1">
        <f t="shared" si="9"/>
        <v>0</v>
      </c>
      <c r="AB45" s="133">
        <v>34500</v>
      </c>
      <c r="AC45" s="133"/>
      <c r="AD45" s="133"/>
      <c r="AE45" s="133"/>
      <c r="AF45" s="133"/>
      <c r="AG45" s="133"/>
      <c r="AH45" s="133"/>
      <c r="AI45" s="133"/>
      <c r="AJ45" s="20"/>
      <c r="AK45" s="133"/>
      <c r="AL45" s="133"/>
      <c r="AM45" s="133"/>
      <c r="AN45" s="133"/>
    </row>
    <row r="46" spans="1:40" ht="13.5" x14ac:dyDescent="0.4">
      <c r="T46" s="3"/>
      <c r="X46" s="3" t="s">
        <v>42</v>
      </c>
      <c r="Y46" s="3"/>
      <c r="Z46" s="3"/>
      <c r="AA46" s="1">
        <f t="shared" si="9"/>
        <v>0</v>
      </c>
      <c r="AB46" s="133">
        <v>23800</v>
      </c>
      <c r="AC46" s="133"/>
      <c r="AD46" s="133"/>
      <c r="AE46" s="133"/>
      <c r="AF46" s="133"/>
      <c r="AG46" s="133"/>
      <c r="AH46" s="133"/>
      <c r="AI46" s="133"/>
      <c r="AJ46" s="20"/>
      <c r="AK46" s="133"/>
      <c r="AL46" s="133"/>
      <c r="AM46" s="133"/>
      <c r="AN46" s="133"/>
    </row>
    <row r="47" spans="1:40" ht="13.5" x14ac:dyDescent="0.4">
      <c r="T47" s="3"/>
      <c r="X47" s="3" t="s">
        <v>43</v>
      </c>
      <c r="Y47" s="3"/>
      <c r="Z47" s="3"/>
      <c r="AA47" s="1">
        <f t="shared" si="9"/>
        <v>0</v>
      </c>
      <c r="AB47" s="133">
        <v>28500</v>
      </c>
      <c r="AC47" s="133"/>
      <c r="AD47" s="133"/>
      <c r="AE47" s="133"/>
      <c r="AF47" s="133"/>
      <c r="AG47" s="133"/>
      <c r="AH47" s="133"/>
      <c r="AI47" s="133"/>
      <c r="AJ47" s="20"/>
      <c r="AK47" s="133"/>
      <c r="AL47" s="133"/>
      <c r="AM47" s="133"/>
      <c r="AN47" s="133"/>
    </row>
    <row r="48" spans="1:40" ht="13.5" x14ac:dyDescent="0.4">
      <c r="T48" s="3"/>
      <c r="X48" s="3" t="s">
        <v>44</v>
      </c>
      <c r="Y48" s="3"/>
      <c r="Z48" s="3"/>
      <c r="AA48" s="1">
        <f t="shared" si="9"/>
        <v>0</v>
      </c>
      <c r="AB48" s="133">
        <v>28500</v>
      </c>
      <c r="AC48" s="133"/>
      <c r="AD48" s="133"/>
      <c r="AE48" s="133"/>
      <c r="AF48" s="133"/>
      <c r="AG48" s="133"/>
      <c r="AH48" s="133"/>
      <c r="AI48" s="133"/>
      <c r="AJ48" s="20"/>
      <c r="AK48" s="133"/>
      <c r="AL48" s="133"/>
      <c r="AM48" s="133"/>
      <c r="AN48" s="133"/>
    </row>
    <row r="49" spans="20:40" ht="13.5" x14ac:dyDescent="0.4">
      <c r="T49" s="3"/>
      <c r="X49" s="3" t="s">
        <v>45</v>
      </c>
      <c r="Y49" s="3"/>
      <c r="Z49" s="3"/>
      <c r="AA49" s="1">
        <f t="shared" si="9"/>
        <v>0</v>
      </c>
      <c r="AB49" s="133">
        <v>52600</v>
      </c>
      <c r="AC49" s="133"/>
      <c r="AD49" s="133"/>
      <c r="AE49" s="133"/>
      <c r="AF49" s="133"/>
      <c r="AG49" s="133"/>
      <c r="AH49" s="133"/>
      <c r="AI49" s="133"/>
      <c r="AJ49" s="20"/>
      <c r="AK49" s="133"/>
      <c r="AL49" s="133"/>
      <c r="AM49" s="133"/>
      <c r="AN49" s="133"/>
    </row>
    <row r="50" spans="20:40" ht="13.5" x14ac:dyDescent="0.4">
      <c r="T50" s="3"/>
      <c r="X50" s="3" t="s">
        <v>21</v>
      </c>
      <c r="Y50" s="3"/>
      <c r="Z50" s="3"/>
      <c r="AA50" s="1">
        <f t="shared" si="9"/>
        <v>0</v>
      </c>
      <c r="AB50" s="133">
        <v>38000</v>
      </c>
      <c r="AC50" s="133"/>
      <c r="AD50" s="133"/>
      <c r="AE50" s="133"/>
      <c r="AF50" s="133"/>
      <c r="AG50" s="133"/>
      <c r="AH50" s="133"/>
      <c r="AI50" s="133"/>
      <c r="AJ50" s="20"/>
      <c r="AK50" s="133"/>
      <c r="AL50" s="133"/>
      <c r="AM50" s="133"/>
      <c r="AN50" s="133"/>
    </row>
    <row r="51" spans="20:40" ht="13.5" x14ac:dyDescent="0.4">
      <c r="AB51" s="133"/>
      <c r="AC51" s="133"/>
      <c r="AD51" s="133"/>
      <c r="AE51" s="133"/>
    </row>
    <row r="52" spans="20:40" ht="13.5" x14ac:dyDescent="0.4"/>
    <row r="53" spans="20:40" ht="13.5" x14ac:dyDescent="0.4"/>
    <row r="54" spans="20:40" ht="13.5" x14ac:dyDescent="0.4"/>
    <row r="55" spans="20:40" ht="13.5" x14ac:dyDescent="0.4"/>
  </sheetData>
  <sheetProtection algorithmName="SHA-512" hashValue="xUfHhyGeY5FuY02OHdvpkWqb0ZWHM/dRigvPEg4QFtuRkmeIrrbzji2eoZH6DMDrU/Mq+E6sR5WZKFrixNKJWw==" saltValue="1PauaTtDFfYmbDMnJQ7HOA==" spinCount="100000" sheet="1" selectLockedCells="1"/>
  <mergeCells count="218">
    <mergeCell ref="AK45:AN45"/>
    <mergeCell ref="AK46:AN46"/>
    <mergeCell ref="AK47:AN47"/>
    <mergeCell ref="AK48:AN48"/>
    <mergeCell ref="AK49:AN49"/>
    <mergeCell ref="AK50:AN50"/>
    <mergeCell ref="AB35:AD37"/>
    <mergeCell ref="AI32:AI34"/>
    <mergeCell ref="A32:F34"/>
    <mergeCell ref="T32:T34"/>
    <mergeCell ref="AB32:AD34"/>
    <mergeCell ref="AE32:AE34"/>
    <mergeCell ref="AF32:AH34"/>
    <mergeCell ref="AE35:AE37"/>
    <mergeCell ref="AF35:AH37"/>
    <mergeCell ref="AI35:AI37"/>
    <mergeCell ref="AB48:AF48"/>
    <mergeCell ref="AB49:AF49"/>
    <mergeCell ref="AB50:AF50"/>
    <mergeCell ref="AJ32:AM34"/>
    <mergeCell ref="AN32:AN34"/>
    <mergeCell ref="AJ35:AM37"/>
    <mergeCell ref="AN35:AN37"/>
    <mergeCell ref="AK40:AN40"/>
    <mergeCell ref="AI26:AI28"/>
    <mergeCell ref="A29:F31"/>
    <mergeCell ref="T29:T31"/>
    <mergeCell ref="AB29:AD31"/>
    <mergeCell ref="AE29:AE31"/>
    <mergeCell ref="AF29:AH31"/>
    <mergeCell ref="AI29:AI31"/>
    <mergeCell ref="A26:F28"/>
    <mergeCell ref="T26:T28"/>
    <mergeCell ref="AB26:AD28"/>
    <mergeCell ref="AE26:AE28"/>
    <mergeCell ref="AF26:AH28"/>
    <mergeCell ref="G29:M31"/>
    <mergeCell ref="U26:U28"/>
    <mergeCell ref="V26:V28"/>
    <mergeCell ref="W26:W28"/>
    <mergeCell ref="X26:X28"/>
    <mergeCell ref="Y26:Y28"/>
    <mergeCell ref="Z26:Z28"/>
    <mergeCell ref="AA26:AA28"/>
    <mergeCell ref="U29:U31"/>
    <mergeCell ref="V29:V31"/>
    <mergeCell ref="W29:W31"/>
    <mergeCell ref="X29:X31"/>
    <mergeCell ref="A17:F19"/>
    <mergeCell ref="T17:T19"/>
    <mergeCell ref="AB17:AD19"/>
    <mergeCell ref="AE17:AE19"/>
    <mergeCell ref="AF17:AH19"/>
    <mergeCell ref="AI17:AI19"/>
    <mergeCell ref="AI20:AI22"/>
    <mergeCell ref="A23:F25"/>
    <mergeCell ref="T23:T25"/>
    <mergeCell ref="AB23:AD25"/>
    <mergeCell ref="AE23:AE25"/>
    <mergeCell ref="AF23:AH25"/>
    <mergeCell ref="AI23:AI25"/>
    <mergeCell ref="A20:F22"/>
    <mergeCell ref="T20:T22"/>
    <mergeCell ref="AB20:AD22"/>
    <mergeCell ref="AE20:AE22"/>
    <mergeCell ref="AF20:AH22"/>
    <mergeCell ref="U20:U22"/>
    <mergeCell ref="V20:V22"/>
    <mergeCell ref="W20:W22"/>
    <mergeCell ref="U17:U19"/>
    <mergeCell ref="V17:V19"/>
    <mergeCell ref="W17:W19"/>
    <mergeCell ref="A14:F16"/>
    <mergeCell ref="T14:T16"/>
    <mergeCell ref="AB14:AD16"/>
    <mergeCell ref="AI8:AI10"/>
    <mergeCell ref="A11:F13"/>
    <mergeCell ref="T11:T13"/>
    <mergeCell ref="AB11:AD13"/>
    <mergeCell ref="AE11:AE13"/>
    <mergeCell ref="AF11:AH13"/>
    <mergeCell ref="AI11:AI13"/>
    <mergeCell ref="AE14:AE16"/>
    <mergeCell ref="AF14:AH16"/>
    <mergeCell ref="AI14:AI16"/>
    <mergeCell ref="A8:F10"/>
    <mergeCell ref="T8:T10"/>
    <mergeCell ref="AB8:AD10"/>
    <mergeCell ref="AE8:AE10"/>
    <mergeCell ref="AF8:AH10"/>
    <mergeCell ref="U8:U10"/>
    <mergeCell ref="V8:V10"/>
    <mergeCell ref="W8:W10"/>
    <mergeCell ref="Y8:Y10"/>
    <mergeCell ref="Z8:Z10"/>
    <mergeCell ref="AA8:AA10"/>
    <mergeCell ref="A2:F4"/>
    <mergeCell ref="T2:T4"/>
    <mergeCell ref="U2:AA4"/>
    <mergeCell ref="AF2:AI4"/>
    <mergeCell ref="AF5:AH7"/>
    <mergeCell ref="AI5:AI7"/>
    <mergeCell ref="G2:M4"/>
    <mergeCell ref="N2:S4"/>
    <mergeCell ref="AB2:AE4"/>
    <mergeCell ref="A5:F7"/>
    <mergeCell ref="T5:T7"/>
    <mergeCell ref="AB5:AD7"/>
    <mergeCell ref="AE5:AE7"/>
    <mergeCell ref="U5:U7"/>
    <mergeCell ref="V5:V7"/>
    <mergeCell ref="W5:W7"/>
    <mergeCell ref="X5:X7"/>
    <mergeCell ref="Z5:Z7"/>
    <mergeCell ref="Y5:Y7"/>
    <mergeCell ref="AA5:AA7"/>
    <mergeCell ref="AB51:AE51"/>
    <mergeCell ref="AG40:AI40"/>
    <mergeCell ref="AG41:AI41"/>
    <mergeCell ref="AG42:AI42"/>
    <mergeCell ref="AG43:AI43"/>
    <mergeCell ref="AG44:AI44"/>
    <mergeCell ref="AG45:AI45"/>
    <mergeCell ref="AG46:AI46"/>
    <mergeCell ref="AG47:AI47"/>
    <mergeCell ref="AG48:AI48"/>
    <mergeCell ref="AG49:AI49"/>
    <mergeCell ref="AG50:AI50"/>
    <mergeCell ref="AB40:AF40"/>
    <mergeCell ref="AB41:AF41"/>
    <mergeCell ref="AB42:AF42"/>
    <mergeCell ref="AB43:AF43"/>
    <mergeCell ref="AB44:AF44"/>
    <mergeCell ref="AB45:AF45"/>
    <mergeCell ref="AB46:AF46"/>
    <mergeCell ref="AB47:AF47"/>
    <mergeCell ref="AJ2:AN4"/>
    <mergeCell ref="AJ5:AM7"/>
    <mergeCell ref="AN5:AN7"/>
    <mergeCell ref="AJ8:AM10"/>
    <mergeCell ref="AN8:AN10"/>
    <mergeCell ref="AJ11:AM13"/>
    <mergeCell ref="AN11:AN13"/>
    <mergeCell ref="AJ14:AM16"/>
    <mergeCell ref="AN14:AN16"/>
    <mergeCell ref="AJ17:AM19"/>
    <mergeCell ref="AN17:AN19"/>
    <mergeCell ref="AJ20:AM22"/>
    <mergeCell ref="AN20:AN22"/>
    <mergeCell ref="AJ23:AM25"/>
    <mergeCell ref="AN23:AN25"/>
    <mergeCell ref="AJ26:AM28"/>
    <mergeCell ref="AN26:AN28"/>
    <mergeCell ref="AJ29:AM31"/>
    <mergeCell ref="AN29:AN31"/>
    <mergeCell ref="AK41:AN41"/>
    <mergeCell ref="AK42:AN42"/>
    <mergeCell ref="AK43:AN43"/>
    <mergeCell ref="AK44:AN44"/>
    <mergeCell ref="G32:M34"/>
    <mergeCell ref="N5:S7"/>
    <mergeCell ref="N8:S10"/>
    <mergeCell ref="N11:S13"/>
    <mergeCell ref="N14:S16"/>
    <mergeCell ref="N17:S19"/>
    <mergeCell ref="N20:S22"/>
    <mergeCell ref="N23:S25"/>
    <mergeCell ref="N26:S28"/>
    <mergeCell ref="N29:S31"/>
    <mergeCell ref="N32:S34"/>
    <mergeCell ref="G5:M7"/>
    <mergeCell ref="G8:M10"/>
    <mergeCell ref="G11:M13"/>
    <mergeCell ref="G14:M16"/>
    <mergeCell ref="G17:M19"/>
    <mergeCell ref="G20:M22"/>
    <mergeCell ref="G23:M25"/>
    <mergeCell ref="G26:M28"/>
    <mergeCell ref="X8:X10"/>
    <mergeCell ref="U11:U13"/>
    <mergeCell ref="V11:V13"/>
    <mergeCell ref="W11:W13"/>
    <mergeCell ref="X11:X13"/>
    <mergeCell ref="Y11:Y13"/>
    <mergeCell ref="Z11:Z13"/>
    <mergeCell ref="AA11:AA13"/>
    <mergeCell ref="U14:U16"/>
    <mergeCell ref="V14:V16"/>
    <mergeCell ref="W14:W16"/>
    <mergeCell ref="X14:X16"/>
    <mergeCell ref="Y14:Y16"/>
    <mergeCell ref="Z14:Z16"/>
    <mergeCell ref="AA14:AA16"/>
    <mergeCell ref="X17:X19"/>
    <mergeCell ref="Y17:Y19"/>
    <mergeCell ref="Z17:Z19"/>
    <mergeCell ref="AA17:AA19"/>
    <mergeCell ref="X20:X22"/>
    <mergeCell ref="Y20:Y22"/>
    <mergeCell ref="Z20:Z22"/>
    <mergeCell ref="AA20:AA22"/>
    <mergeCell ref="U23:U25"/>
    <mergeCell ref="V23:V25"/>
    <mergeCell ref="W23:W25"/>
    <mergeCell ref="X23:X25"/>
    <mergeCell ref="Y23:Y25"/>
    <mergeCell ref="Z23:Z25"/>
    <mergeCell ref="AA23:AA25"/>
    <mergeCell ref="Y29:Y31"/>
    <mergeCell ref="Z29:Z31"/>
    <mergeCell ref="AA29:AA31"/>
    <mergeCell ref="U32:U34"/>
    <mergeCell ref="V32:V34"/>
    <mergeCell ref="W32:W34"/>
    <mergeCell ref="X32:X34"/>
    <mergeCell ref="Y32:Y34"/>
    <mergeCell ref="Z32:Z34"/>
    <mergeCell ref="AA32:AA34"/>
  </mergeCells>
  <phoneticPr fontId="2"/>
  <conditionalFormatting sqref="AB5 AB8 AB11 AB14 AB17 AB20 AB23 AB26 AB29 AB32">
    <cfRule type="expression" dxfId="0" priority="10">
      <formula>$AB$5=0</formula>
    </cfRule>
  </conditionalFormatting>
  <dataValidations count="3">
    <dataValidation type="list" allowBlank="1" showInputMessage="1" showErrorMessage="1" sqref="T5:T34" xr:uid="{C10B499C-9026-4D6F-B86B-55852CD56626}">
      <formula1>$X$40:$X$50</formula1>
    </dataValidation>
    <dataValidation type="custom" allowBlank="1" showInputMessage="1" showErrorMessage="1" errorTitle="支払額超過" error="対象者が支払った研修等費用より多く入力されています。_x000a_入力した金額を見直してください。" sqref="AF5:AH34" xr:uid="{FADA9DBA-6824-4876-97B6-92579F25C442}">
      <formula1>AB5&gt;=AF5</formula1>
    </dataValidation>
    <dataValidation allowBlank="1" showInputMessage="1" showErrorMessage="1" prompt="このセルは自動入力されますが、自動入力と実際の金額が異なる場合は、このセルに直接入力してください。" sqref="AB5:AD7 AB8:AD34" xr:uid="{D2A9CA3F-268F-4BD2-94C4-45F0B963A074}"/>
  </dataValidations>
  <pageMargins left="0.31496062992125984" right="0.31496062992125984" top="0.55118110236220474" bottom="0.55118110236220474" header="0.31496062992125984" footer="0.31496062992125984"/>
  <pageSetup paperSize="9" scale="8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74F2315-368B-49D0-A1E5-6F1953B6A4CA}">
          <x14:formula1>
            <xm:f>申請書!$AA$46:$AA$56</xm:f>
          </x14:formula1>
          <xm:sqref>N5 N8 N11 N14 N17 N20 N23 N26 N29 N32</xm:sqref>
        </x14:dataValidation>
        <x14:dataValidation type="list" allowBlank="1" showInputMessage="1" showErrorMessage="1" xr:uid="{C9E14EE2-AC62-490D-8CCF-AFACCBEF1007}">
          <x14:formula1>
            <xm:f>申請書!$Y$50:$Y$56</xm:f>
          </x14:formula1>
          <xm:sqref>V5:V34</xm:sqref>
        </x14:dataValidation>
        <x14:dataValidation type="list" allowBlank="1" showInputMessage="1" showErrorMessage="1" xr:uid="{08B81266-4F87-4A78-AF63-C503940CCE76}">
          <x14:formula1>
            <xm:f>申請書!$Y$46:$Y$57</xm:f>
          </x14:formula1>
          <xm:sqref>X5:X34</xm:sqref>
        </x14:dataValidation>
        <x14:dataValidation type="list" allowBlank="1" showInputMessage="1" showErrorMessage="1" xr:uid="{6668C45D-94D3-4E84-87DA-7422E5F110EE}">
          <x14:formula1>
            <xm:f>申請書!$Y$46:$Y$76</xm:f>
          </x14:formula1>
          <xm:sqref>Z5:Z34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別紙</vt:lpstr>
      <vt:lpstr>申請書!Print_Area</vt:lpstr>
      <vt:lpstr>別紙!Print_Area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中條</cp:lastModifiedBy>
  <cp:lastPrinted>2025-12-17T00:18:15Z</cp:lastPrinted>
  <dcterms:created xsi:type="dcterms:W3CDTF">2024-09-02T10:11:44Z</dcterms:created>
  <dcterms:modified xsi:type="dcterms:W3CDTF">2025-12-24T06:23:32Z</dcterms:modified>
</cp:coreProperties>
</file>