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200.福祉部\130.介護保険課\250.事業者調整係\作業文書\介護人材\★宿舎借り上げ\要綱・様式\様式\"/>
    </mc:Choice>
  </mc:AlternateContent>
  <xr:revisionPtr revIDLastSave="0" documentId="13_ncr:1_{D028CBFA-EA08-4DC6-AC49-82B2B92E956E}" xr6:coauthVersionLast="47" xr6:coauthVersionMax="47" xr10:uidLastSave="{00000000-0000-0000-0000-000000000000}"/>
  <bookViews>
    <workbookView xWindow="-120" yWindow="-120" windowWidth="29040" windowHeight="15720" tabRatio="869" xr2:uid="{00000000-000D-0000-FFFF-FFFF00000000}"/>
  </bookViews>
  <sheets>
    <sheet name="第９号様式（第１面）" sheetId="56" r:id="rId1"/>
    <sheet name="第９号様式（第２面）" sheetId="39" r:id="rId2"/>
    <sheet name="第９号様式（第３面）" sheetId="8" r:id="rId3"/>
  </sheets>
  <definedNames>
    <definedName name="_xlnm.Print_Area" localSheetId="0">'第９号様式（第１面）'!$A$1:$J$37</definedName>
    <definedName name="_xlnm.Print_Area" localSheetId="1">'第９号様式（第２面）'!$A$1:$I$120</definedName>
    <definedName name="_xlnm.Print_Area" localSheetId="2">'第９号様式（第３面）'!$A$1:$Q$500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56" l="1"/>
  <c r="C22" i="56"/>
  <c r="C21" i="56"/>
  <c r="F21" i="56"/>
  <c r="F20" i="56"/>
  <c r="C20" i="56"/>
  <c r="F19" i="56"/>
  <c r="C19" i="56"/>
  <c r="F18" i="56"/>
  <c r="C18" i="56"/>
  <c r="F5" i="56"/>
  <c r="E116" i="39"/>
  <c r="D116" i="39"/>
  <c r="B116" i="39"/>
  <c r="E115" i="39"/>
  <c r="D115" i="39"/>
  <c r="B115" i="39"/>
  <c r="E114" i="39"/>
  <c r="D114" i="39"/>
  <c r="B114" i="39"/>
  <c r="E113" i="39"/>
  <c r="D113" i="39"/>
  <c r="B113" i="39"/>
  <c r="E92" i="39"/>
  <c r="D92" i="39"/>
  <c r="B92" i="39"/>
  <c r="E91" i="39"/>
  <c r="D91" i="39"/>
  <c r="B91" i="39"/>
  <c r="E90" i="39"/>
  <c r="D90" i="39"/>
  <c r="B90" i="39"/>
  <c r="E89" i="39"/>
  <c r="D89" i="39"/>
  <c r="B89" i="39"/>
  <c r="E68" i="39"/>
  <c r="D68" i="39"/>
  <c r="B68" i="39"/>
  <c r="E67" i="39"/>
  <c r="D67" i="39"/>
  <c r="B67" i="39"/>
  <c r="E66" i="39"/>
  <c r="D66" i="39"/>
  <c r="B66" i="39"/>
  <c r="E65" i="39"/>
  <c r="D65" i="39"/>
  <c r="B65" i="39"/>
  <c r="E44" i="39"/>
  <c r="D44" i="39"/>
  <c r="B44" i="39"/>
  <c r="E43" i="39"/>
  <c r="D43" i="39"/>
  <c r="B43" i="39"/>
  <c r="B42" i="39"/>
  <c r="B41" i="39"/>
  <c r="E42" i="39"/>
  <c r="D42" i="39"/>
  <c r="D41" i="39"/>
  <c r="C35" i="39"/>
  <c r="C233" i="8"/>
  <c r="C133" i="8"/>
  <c r="P497" i="8"/>
  <c r="P498" i="8" s="1"/>
  <c r="G497" i="8"/>
  <c r="G498" i="8" s="1"/>
  <c r="P496" i="8"/>
  <c r="M496" i="8"/>
  <c r="M497" i="8" s="1"/>
  <c r="M498" i="8" s="1"/>
  <c r="L496" i="8"/>
  <c r="L497" i="8" s="1"/>
  <c r="L498" i="8" s="1"/>
  <c r="K496" i="8"/>
  <c r="K497" i="8" s="1"/>
  <c r="K498" i="8" s="1"/>
  <c r="G496" i="8"/>
  <c r="F496" i="8"/>
  <c r="F497" i="8" s="1"/>
  <c r="F498" i="8" s="1"/>
  <c r="E496" i="8"/>
  <c r="E497" i="8" s="1"/>
  <c r="E498" i="8" s="1"/>
  <c r="Q495" i="8"/>
  <c r="P494" i="8"/>
  <c r="O494" i="8"/>
  <c r="O496" i="8" s="1"/>
  <c r="O497" i="8" s="1"/>
  <c r="O498" i="8" s="1"/>
  <c r="M494" i="8"/>
  <c r="L494" i="8"/>
  <c r="K494" i="8"/>
  <c r="J494" i="8"/>
  <c r="J496" i="8" s="1"/>
  <c r="J497" i="8" s="1"/>
  <c r="J498" i="8" s="1"/>
  <c r="I494" i="8"/>
  <c r="I496" i="8" s="1"/>
  <c r="I497" i="8" s="1"/>
  <c r="I498" i="8" s="1"/>
  <c r="G494" i="8"/>
  <c r="F494" i="8"/>
  <c r="E494" i="8"/>
  <c r="D494" i="8"/>
  <c r="D496" i="8" s="1"/>
  <c r="D497" i="8" s="1"/>
  <c r="D498" i="8" s="1"/>
  <c r="C494" i="8"/>
  <c r="C496" i="8" s="1"/>
  <c r="Q492" i="8"/>
  <c r="Q491" i="8"/>
  <c r="Q490" i="8"/>
  <c r="P473" i="8"/>
  <c r="O473" i="8"/>
  <c r="P472" i="8"/>
  <c r="O472" i="8"/>
  <c r="M472" i="8"/>
  <c r="M473" i="8" s="1"/>
  <c r="L472" i="8"/>
  <c r="L473" i="8" s="1"/>
  <c r="D472" i="8"/>
  <c r="D473" i="8" s="1"/>
  <c r="P471" i="8"/>
  <c r="O471" i="8"/>
  <c r="M471" i="8"/>
  <c r="L471" i="8"/>
  <c r="J471" i="8"/>
  <c r="J472" i="8" s="1"/>
  <c r="J473" i="8" s="1"/>
  <c r="I471" i="8"/>
  <c r="I472" i="8" s="1"/>
  <c r="I473" i="8" s="1"/>
  <c r="G471" i="8"/>
  <c r="G472" i="8" s="1"/>
  <c r="G473" i="8" s="1"/>
  <c r="D471" i="8"/>
  <c r="C471" i="8"/>
  <c r="C472" i="8" s="1"/>
  <c r="Q470" i="8"/>
  <c r="P469" i="8"/>
  <c r="O469" i="8"/>
  <c r="M469" i="8"/>
  <c r="L469" i="8"/>
  <c r="K469" i="8"/>
  <c r="K471" i="8" s="1"/>
  <c r="K472" i="8" s="1"/>
  <c r="K473" i="8" s="1"/>
  <c r="J469" i="8"/>
  <c r="I469" i="8"/>
  <c r="G469" i="8"/>
  <c r="F469" i="8"/>
  <c r="F471" i="8" s="1"/>
  <c r="F472" i="8" s="1"/>
  <c r="F473" i="8" s="1"/>
  <c r="E469" i="8"/>
  <c r="E471" i="8" s="1"/>
  <c r="E472" i="8" s="1"/>
  <c r="E473" i="8" s="1"/>
  <c r="D469" i="8"/>
  <c r="C469" i="8"/>
  <c r="Q467" i="8"/>
  <c r="Q466" i="8"/>
  <c r="Q465" i="8"/>
  <c r="L448" i="8"/>
  <c r="K448" i="8"/>
  <c r="L447" i="8"/>
  <c r="K447" i="8"/>
  <c r="J447" i="8"/>
  <c r="J448" i="8" s="1"/>
  <c r="I447" i="8"/>
  <c r="I448" i="8" s="1"/>
  <c r="P446" i="8"/>
  <c r="P447" i="8" s="1"/>
  <c r="P448" i="8" s="1"/>
  <c r="L446" i="8"/>
  <c r="K446" i="8"/>
  <c r="J446" i="8"/>
  <c r="I446" i="8"/>
  <c r="F446" i="8"/>
  <c r="F447" i="8" s="1"/>
  <c r="F448" i="8" s="1"/>
  <c r="E446" i="8"/>
  <c r="E447" i="8" s="1"/>
  <c r="E448" i="8" s="1"/>
  <c r="D446" i="8"/>
  <c r="D447" i="8" s="1"/>
  <c r="D448" i="8" s="1"/>
  <c r="Q445" i="8"/>
  <c r="P444" i="8"/>
  <c r="O444" i="8"/>
  <c r="O446" i="8" s="1"/>
  <c r="O447" i="8" s="1"/>
  <c r="O448" i="8" s="1"/>
  <c r="M444" i="8"/>
  <c r="M446" i="8" s="1"/>
  <c r="M447" i="8" s="1"/>
  <c r="M448" i="8" s="1"/>
  <c r="L444" i="8"/>
  <c r="K444" i="8"/>
  <c r="J444" i="8"/>
  <c r="I444" i="8"/>
  <c r="G444" i="8"/>
  <c r="G446" i="8" s="1"/>
  <c r="G447" i="8" s="1"/>
  <c r="G448" i="8" s="1"/>
  <c r="F444" i="8"/>
  <c r="E444" i="8"/>
  <c r="D444" i="8"/>
  <c r="C444" i="8"/>
  <c r="C446" i="8" s="1"/>
  <c r="Q442" i="8"/>
  <c r="Q441" i="8"/>
  <c r="Q440" i="8"/>
  <c r="C434" i="8"/>
  <c r="C459" i="8" s="1"/>
  <c r="C484" i="8" s="1"/>
  <c r="C433" i="8"/>
  <c r="C458" i="8" s="1"/>
  <c r="C483" i="8" s="1"/>
  <c r="I423" i="8"/>
  <c r="G423" i="8"/>
  <c r="P422" i="8"/>
  <c r="P423" i="8" s="1"/>
  <c r="I422" i="8"/>
  <c r="G422" i="8"/>
  <c r="F422" i="8"/>
  <c r="F423" i="8" s="1"/>
  <c r="E422" i="8"/>
  <c r="E423" i="8" s="1"/>
  <c r="P421" i="8"/>
  <c r="O421" i="8"/>
  <c r="O422" i="8" s="1"/>
  <c r="O423" i="8" s="1"/>
  <c r="M421" i="8"/>
  <c r="M422" i="8" s="1"/>
  <c r="M423" i="8" s="1"/>
  <c r="L421" i="8"/>
  <c r="L422" i="8" s="1"/>
  <c r="L423" i="8" s="1"/>
  <c r="I421" i="8"/>
  <c r="G421" i="8"/>
  <c r="F421" i="8"/>
  <c r="E421" i="8"/>
  <c r="C421" i="8"/>
  <c r="C422" i="8" s="1"/>
  <c r="Q420" i="8"/>
  <c r="Q419" i="8"/>
  <c r="P419" i="8"/>
  <c r="O419" i="8"/>
  <c r="M419" i="8"/>
  <c r="L419" i="8"/>
  <c r="K419" i="8"/>
  <c r="K421" i="8" s="1"/>
  <c r="K422" i="8" s="1"/>
  <c r="K423" i="8" s="1"/>
  <c r="J419" i="8"/>
  <c r="J421" i="8" s="1"/>
  <c r="J422" i="8" s="1"/>
  <c r="J423" i="8" s="1"/>
  <c r="I419" i="8"/>
  <c r="G419" i="8"/>
  <c r="F419" i="8"/>
  <c r="E419" i="8"/>
  <c r="D419" i="8"/>
  <c r="D421" i="8" s="1"/>
  <c r="D422" i="8" s="1"/>
  <c r="D423" i="8" s="1"/>
  <c r="C419" i="8"/>
  <c r="Q417" i="8"/>
  <c r="Q416" i="8"/>
  <c r="Q415" i="8"/>
  <c r="E396" i="8"/>
  <c r="E397" i="8" s="1"/>
  <c r="E398" i="8" s="1"/>
  <c r="D396" i="8"/>
  <c r="D397" i="8" s="1"/>
  <c r="D398" i="8" s="1"/>
  <c r="C396" i="8"/>
  <c r="C397" i="8" s="1"/>
  <c r="Q395" i="8"/>
  <c r="P394" i="8"/>
  <c r="P396" i="8" s="1"/>
  <c r="P397" i="8" s="1"/>
  <c r="P398" i="8" s="1"/>
  <c r="O394" i="8"/>
  <c r="O396" i="8" s="1"/>
  <c r="O397" i="8" s="1"/>
  <c r="O398" i="8" s="1"/>
  <c r="M394" i="8"/>
  <c r="M396" i="8" s="1"/>
  <c r="M397" i="8" s="1"/>
  <c r="M398" i="8" s="1"/>
  <c r="L394" i="8"/>
  <c r="L396" i="8" s="1"/>
  <c r="L397" i="8" s="1"/>
  <c r="L398" i="8" s="1"/>
  <c r="K394" i="8"/>
  <c r="K396" i="8" s="1"/>
  <c r="K397" i="8" s="1"/>
  <c r="K398" i="8" s="1"/>
  <c r="J394" i="8"/>
  <c r="J396" i="8" s="1"/>
  <c r="J397" i="8" s="1"/>
  <c r="J398" i="8" s="1"/>
  <c r="I394" i="8"/>
  <c r="I396" i="8" s="1"/>
  <c r="G394" i="8"/>
  <c r="G396" i="8" s="1"/>
  <c r="G397" i="8" s="1"/>
  <c r="G398" i="8" s="1"/>
  <c r="F394" i="8"/>
  <c r="F396" i="8" s="1"/>
  <c r="F397" i="8" s="1"/>
  <c r="F398" i="8" s="1"/>
  <c r="E394" i="8"/>
  <c r="D394" i="8"/>
  <c r="C394" i="8"/>
  <c r="Q392" i="8"/>
  <c r="Q391" i="8"/>
  <c r="Q390" i="8"/>
  <c r="K371" i="8"/>
  <c r="K372" i="8" s="1"/>
  <c r="K373" i="8" s="1"/>
  <c r="J371" i="8"/>
  <c r="J372" i="8" s="1"/>
  <c r="J373" i="8" s="1"/>
  <c r="D371" i="8"/>
  <c r="D372" i="8" s="1"/>
  <c r="D373" i="8" s="1"/>
  <c r="C371" i="8"/>
  <c r="C372" i="8" s="1"/>
  <c r="C373" i="8" s="1"/>
  <c r="Q370" i="8"/>
  <c r="P369" i="8"/>
  <c r="P371" i="8" s="1"/>
  <c r="P372" i="8" s="1"/>
  <c r="P373" i="8" s="1"/>
  <c r="O369" i="8"/>
  <c r="O371" i="8" s="1"/>
  <c r="O372" i="8" s="1"/>
  <c r="O373" i="8" s="1"/>
  <c r="M369" i="8"/>
  <c r="M371" i="8" s="1"/>
  <c r="M372" i="8" s="1"/>
  <c r="M373" i="8" s="1"/>
  <c r="L369" i="8"/>
  <c r="L371" i="8" s="1"/>
  <c r="L372" i="8" s="1"/>
  <c r="L373" i="8" s="1"/>
  <c r="K369" i="8"/>
  <c r="J369" i="8"/>
  <c r="I369" i="8"/>
  <c r="I371" i="8" s="1"/>
  <c r="I372" i="8" s="1"/>
  <c r="I373" i="8" s="1"/>
  <c r="G369" i="8"/>
  <c r="G371" i="8" s="1"/>
  <c r="G372" i="8" s="1"/>
  <c r="G373" i="8" s="1"/>
  <c r="F369" i="8"/>
  <c r="F371" i="8" s="1"/>
  <c r="F372" i="8" s="1"/>
  <c r="F373" i="8" s="1"/>
  <c r="E369" i="8"/>
  <c r="E371" i="8" s="1"/>
  <c r="D369" i="8"/>
  <c r="C369" i="8"/>
  <c r="Q367" i="8"/>
  <c r="Q366" i="8"/>
  <c r="Q365" i="8"/>
  <c r="Q345" i="8"/>
  <c r="P344" i="8"/>
  <c r="P346" i="8" s="1"/>
  <c r="P347" i="8" s="1"/>
  <c r="P348" i="8" s="1"/>
  <c r="O344" i="8"/>
  <c r="O346" i="8" s="1"/>
  <c r="O347" i="8" s="1"/>
  <c r="O348" i="8" s="1"/>
  <c r="M344" i="8"/>
  <c r="M346" i="8" s="1"/>
  <c r="M347" i="8" s="1"/>
  <c r="M348" i="8" s="1"/>
  <c r="L344" i="8"/>
  <c r="L346" i="8" s="1"/>
  <c r="L347" i="8" s="1"/>
  <c r="L348" i="8" s="1"/>
  <c r="K344" i="8"/>
  <c r="K346" i="8" s="1"/>
  <c r="K347" i="8" s="1"/>
  <c r="K348" i="8" s="1"/>
  <c r="J344" i="8"/>
  <c r="J346" i="8" s="1"/>
  <c r="J347" i="8" s="1"/>
  <c r="J348" i="8" s="1"/>
  <c r="I344" i="8"/>
  <c r="I346" i="8" s="1"/>
  <c r="I347" i="8" s="1"/>
  <c r="I348" i="8" s="1"/>
  <c r="G344" i="8"/>
  <c r="G346" i="8" s="1"/>
  <c r="G347" i="8" s="1"/>
  <c r="G348" i="8" s="1"/>
  <c r="F344" i="8"/>
  <c r="F346" i="8" s="1"/>
  <c r="F347" i="8" s="1"/>
  <c r="F348" i="8" s="1"/>
  <c r="E344" i="8"/>
  <c r="E346" i="8" s="1"/>
  <c r="E347" i="8" s="1"/>
  <c r="E348" i="8" s="1"/>
  <c r="D344" i="8"/>
  <c r="D346" i="8" s="1"/>
  <c r="D347" i="8" s="1"/>
  <c r="D348" i="8" s="1"/>
  <c r="C344" i="8"/>
  <c r="C346" i="8" s="1"/>
  <c r="Q342" i="8"/>
  <c r="Q341" i="8"/>
  <c r="Q340" i="8"/>
  <c r="C334" i="8"/>
  <c r="C359" i="8" s="1"/>
  <c r="C384" i="8" s="1"/>
  <c r="C333" i="8"/>
  <c r="C358" i="8" s="1"/>
  <c r="C383" i="8" s="1"/>
  <c r="Q320" i="8"/>
  <c r="P319" i="8"/>
  <c r="P321" i="8" s="1"/>
  <c r="P322" i="8" s="1"/>
  <c r="P323" i="8" s="1"/>
  <c r="O319" i="8"/>
  <c r="O321" i="8" s="1"/>
  <c r="O322" i="8" s="1"/>
  <c r="O323" i="8" s="1"/>
  <c r="M319" i="8"/>
  <c r="M321" i="8" s="1"/>
  <c r="M322" i="8" s="1"/>
  <c r="M323" i="8" s="1"/>
  <c r="L319" i="8"/>
  <c r="L321" i="8" s="1"/>
  <c r="L322" i="8" s="1"/>
  <c r="L323" i="8" s="1"/>
  <c r="K319" i="8"/>
  <c r="K321" i="8" s="1"/>
  <c r="K322" i="8" s="1"/>
  <c r="K323" i="8" s="1"/>
  <c r="J319" i="8"/>
  <c r="J321" i="8" s="1"/>
  <c r="J322" i="8" s="1"/>
  <c r="J323" i="8" s="1"/>
  <c r="I319" i="8"/>
  <c r="I321" i="8" s="1"/>
  <c r="I322" i="8" s="1"/>
  <c r="I323" i="8" s="1"/>
  <c r="G319" i="8"/>
  <c r="G321" i="8" s="1"/>
  <c r="G322" i="8" s="1"/>
  <c r="G323" i="8" s="1"/>
  <c r="F319" i="8"/>
  <c r="F321" i="8" s="1"/>
  <c r="F322" i="8" s="1"/>
  <c r="F323" i="8" s="1"/>
  <c r="E319" i="8"/>
  <c r="E321" i="8" s="1"/>
  <c r="E322" i="8" s="1"/>
  <c r="E323" i="8" s="1"/>
  <c r="D319" i="8"/>
  <c r="D321" i="8" s="1"/>
  <c r="D322" i="8" s="1"/>
  <c r="D323" i="8" s="1"/>
  <c r="C319" i="8"/>
  <c r="C321" i="8" s="1"/>
  <c r="C322" i="8" s="1"/>
  <c r="Q317" i="8"/>
  <c r="Q316" i="8"/>
  <c r="Q315" i="8"/>
  <c r="O296" i="8"/>
  <c r="O297" i="8" s="1"/>
  <c r="O298" i="8" s="1"/>
  <c r="M296" i="8"/>
  <c r="M297" i="8" s="1"/>
  <c r="M298" i="8" s="1"/>
  <c r="L296" i="8"/>
  <c r="L297" i="8" s="1"/>
  <c r="L298" i="8" s="1"/>
  <c r="E296" i="8"/>
  <c r="E297" i="8" s="1"/>
  <c r="E298" i="8" s="1"/>
  <c r="Q295" i="8"/>
  <c r="P294" i="8"/>
  <c r="P296" i="8" s="1"/>
  <c r="P297" i="8" s="1"/>
  <c r="P298" i="8" s="1"/>
  <c r="O294" i="8"/>
  <c r="M294" i="8"/>
  <c r="L294" i="8"/>
  <c r="K294" i="8"/>
  <c r="K296" i="8" s="1"/>
  <c r="K297" i="8" s="1"/>
  <c r="K298" i="8" s="1"/>
  <c r="J294" i="8"/>
  <c r="J296" i="8" s="1"/>
  <c r="J297" i="8" s="1"/>
  <c r="J298" i="8" s="1"/>
  <c r="I294" i="8"/>
  <c r="I296" i="8" s="1"/>
  <c r="G294" i="8"/>
  <c r="G296" i="8" s="1"/>
  <c r="G297" i="8" s="1"/>
  <c r="G298" i="8" s="1"/>
  <c r="F294" i="8"/>
  <c r="F296" i="8" s="1"/>
  <c r="F297" i="8" s="1"/>
  <c r="F298" i="8" s="1"/>
  <c r="E294" i="8"/>
  <c r="D294" i="8"/>
  <c r="D296" i="8" s="1"/>
  <c r="D297" i="8" s="1"/>
  <c r="D298" i="8" s="1"/>
  <c r="C294" i="8"/>
  <c r="C296" i="8" s="1"/>
  <c r="C297" i="8" s="1"/>
  <c r="C298" i="8" s="1"/>
  <c r="Q292" i="8"/>
  <c r="Q291" i="8"/>
  <c r="Q290" i="8"/>
  <c r="C271" i="8"/>
  <c r="C272" i="8" s="1"/>
  <c r="C273" i="8" s="1"/>
  <c r="Q270" i="8"/>
  <c r="P269" i="8"/>
  <c r="P271" i="8" s="1"/>
  <c r="P272" i="8" s="1"/>
  <c r="P273" i="8" s="1"/>
  <c r="O269" i="8"/>
  <c r="O271" i="8" s="1"/>
  <c r="O272" i="8" s="1"/>
  <c r="O273" i="8" s="1"/>
  <c r="M269" i="8"/>
  <c r="M271" i="8" s="1"/>
  <c r="M272" i="8" s="1"/>
  <c r="M273" i="8" s="1"/>
  <c r="L269" i="8"/>
  <c r="L271" i="8" s="1"/>
  <c r="L272" i="8" s="1"/>
  <c r="L273" i="8" s="1"/>
  <c r="K269" i="8"/>
  <c r="K271" i="8" s="1"/>
  <c r="K272" i="8" s="1"/>
  <c r="K273" i="8" s="1"/>
  <c r="J269" i="8"/>
  <c r="J271" i="8" s="1"/>
  <c r="J272" i="8" s="1"/>
  <c r="J273" i="8" s="1"/>
  <c r="I269" i="8"/>
  <c r="I271" i="8" s="1"/>
  <c r="I272" i="8" s="1"/>
  <c r="I273" i="8" s="1"/>
  <c r="G269" i="8"/>
  <c r="G271" i="8" s="1"/>
  <c r="G272" i="8" s="1"/>
  <c r="G273" i="8" s="1"/>
  <c r="F269" i="8"/>
  <c r="F271" i="8" s="1"/>
  <c r="F272" i="8" s="1"/>
  <c r="F273" i="8" s="1"/>
  <c r="E269" i="8"/>
  <c r="E271" i="8" s="1"/>
  <c r="D269" i="8"/>
  <c r="D271" i="8" s="1"/>
  <c r="D272" i="8" s="1"/>
  <c r="D273" i="8" s="1"/>
  <c r="C269" i="8"/>
  <c r="Q267" i="8"/>
  <c r="Q266" i="8"/>
  <c r="Q265" i="8"/>
  <c r="I246" i="8"/>
  <c r="I247" i="8" s="1"/>
  <c r="I248" i="8" s="1"/>
  <c r="G246" i="8"/>
  <c r="G247" i="8" s="1"/>
  <c r="G248" i="8" s="1"/>
  <c r="Q245" i="8"/>
  <c r="P244" i="8"/>
  <c r="P246" i="8" s="1"/>
  <c r="P247" i="8" s="1"/>
  <c r="P248" i="8" s="1"/>
  <c r="O244" i="8"/>
  <c r="O246" i="8" s="1"/>
  <c r="O247" i="8" s="1"/>
  <c r="O248" i="8" s="1"/>
  <c r="M244" i="8"/>
  <c r="M246" i="8" s="1"/>
  <c r="M247" i="8" s="1"/>
  <c r="M248" i="8" s="1"/>
  <c r="L244" i="8"/>
  <c r="L246" i="8" s="1"/>
  <c r="L247" i="8" s="1"/>
  <c r="L248" i="8" s="1"/>
  <c r="K244" i="8"/>
  <c r="K246" i="8" s="1"/>
  <c r="K247" i="8" s="1"/>
  <c r="K248" i="8" s="1"/>
  <c r="J244" i="8"/>
  <c r="J246" i="8" s="1"/>
  <c r="J247" i="8" s="1"/>
  <c r="J248" i="8" s="1"/>
  <c r="I244" i="8"/>
  <c r="G244" i="8"/>
  <c r="F244" i="8"/>
  <c r="F246" i="8" s="1"/>
  <c r="F247" i="8" s="1"/>
  <c r="F248" i="8" s="1"/>
  <c r="E244" i="8"/>
  <c r="E246" i="8" s="1"/>
  <c r="E247" i="8" s="1"/>
  <c r="E248" i="8" s="1"/>
  <c r="D244" i="8"/>
  <c r="D246" i="8" s="1"/>
  <c r="D247" i="8" s="1"/>
  <c r="D248" i="8" s="1"/>
  <c r="C244" i="8"/>
  <c r="C246" i="8" s="1"/>
  <c r="Q242" i="8"/>
  <c r="Q241" i="8"/>
  <c r="Q240" i="8"/>
  <c r="C234" i="8"/>
  <c r="C259" i="8" s="1"/>
  <c r="C284" i="8" s="1"/>
  <c r="C258" i="8"/>
  <c r="C283" i="8" s="1"/>
  <c r="D221" i="8"/>
  <c r="D222" i="8" s="1"/>
  <c r="D223" i="8" s="1"/>
  <c r="Q220" i="8"/>
  <c r="P219" i="8"/>
  <c r="P221" i="8" s="1"/>
  <c r="P222" i="8" s="1"/>
  <c r="P223" i="8" s="1"/>
  <c r="O219" i="8"/>
  <c r="O221" i="8" s="1"/>
  <c r="O222" i="8" s="1"/>
  <c r="O223" i="8" s="1"/>
  <c r="M219" i="8"/>
  <c r="M221" i="8" s="1"/>
  <c r="M222" i="8" s="1"/>
  <c r="M223" i="8" s="1"/>
  <c r="L219" i="8"/>
  <c r="L221" i="8" s="1"/>
  <c r="L222" i="8" s="1"/>
  <c r="L223" i="8" s="1"/>
  <c r="K219" i="8"/>
  <c r="K221" i="8" s="1"/>
  <c r="K222" i="8" s="1"/>
  <c r="K223" i="8" s="1"/>
  <c r="J219" i="8"/>
  <c r="J221" i="8" s="1"/>
  <c r="J222" i="8" s="1"/>
  <c r="J223" i="8" s="1"/>
  <c r="I219" i="8"/>
  <c r="I221" i="8" s="1"/>
  <c r="I222" i="8" s="1"/>
  <c r="I223" i="8" s="1"/>
  <c r="G219" i="8"/>
  <c r="G221" i="8" s="1"/>
  <c r="G222" i="8" s="1"/>
  <c r="G223" i="8" s="1"/>
  <c r="F219" i="8"/>
  <c r="F221" i="8" s="1"/>
  <c r="F222" i="8" s="1"/>
  <c r="F223" i="8" s="1"/>
  <c r="E219" i="8"/>
  <c r="E221" i="8" s="1"/>
  <c r="E222" i="8" s="1"/>
  <c r="E223" i="8" s="1"/>
  <c r="D219" i="8"/>
  <c r="C219" i="8"/>
  <c r="Q217" i="8"/>
  <c r="Q216" i="8"/>
  <c r="Q215" i="8"/>
  <c r="E196" i="8"/>
  <c r="E197" i="8" s="1"/>
  <c r="E198" i="8" s="1"/>
  <c r="Q195" i="8"/>
  <c r="P194" i="8"/>
  <c r="P196" i="8" s="1"/>
  <c r="P197" i="8" s="1"/>
  <c r="P198" i="8" s="1"/>
  <c r="O194" i="8"/>
  <c r="O196" i="8" s="1"/>
  <c r="O197" i="8" s="1"/>
  <c r="O198" i="8" s="1"/>
  <c r="M194" i="8"/>
  <c r="M196" i="8" s="1"/>
  <c r="M197" i="8" s="1"/>
  <c r="M198" i="8" s="1"/>
  <c r="L194" i="8"/>
  <c r="L196" i="8" s="1"/>
  <c r="L197" i="8" s="1"/>
  <c r="L198" i="8" s="1"/>
  <c r="K194" i="8"/>
  <c r="K196" i="8" s="1"/>
  <c r="K197" i="8" s="1"/>
  <c r="K198" i="8" s="1"/>
  <c r="J194" i="8"/>
  <c r="J196" i="8" s="1"/>
  <c r="J197" i="8" s="1"/>
  <c r="J198" i="8" s="1"/>
  <c r="I194" i="8"/>
  <c r="I196" i="8" s="1"/>
  <c r="G194" i="8"/>
  <c r="G196" i="8" s="1"/>
  <c r="G197" i="8" s="1"/>
  <c r="G198" i="8" s="1"/>
  <c r="F194" i="8"/>
  <c r="F196" i="8" s="1"/>
  <c r="F197" i="8" s="1"/>
  <c r="F198" i="8" s="1"/>
  <c r="E194" i="8"/>
  <c r="D194" i="8"/>
  <c r="D196" i="8" s="1"/>
  <c r="D197" i="8" s="1"/>
  <c r="D198" i="8" s="1"/>
  <c r="C194" i="8"/>
  <c r="C196" i="8" s="1"/>
  <c r="C197" i="8" s="1"/>
  <c r="C198" i="8" s="1"/>
  <c r="Q192" i="8"/>
  <c r="Q191" i="8"/>
  <c r="Q190" i="8"/>
  <c r="D171" i="8"/>
  <c r="D172" i="8" s="1"/>
  <c r="D173" i="8" s="1"/>
  <c r="C171" i="8"/>
  <c r="C172" i="8" s="1"/>
  <c r="C173" i="8" s="1"/>
  <c r="Q170" i="8"/>
  <c r="P169" i="8"/>
  <c r="P171" i="8" s="1"/>
  <c r="P172" i="8" s="1"/>
  <c r="P173" i="8" s="1"/>
  <c r="O169" i="8"/>
  <c r="O171" i="8" s="1"/>
  <c r="O172" i="8" s="1"/>
  <c r="O173" i="8" s="1"/>
  <c r="M169" i="8"/>
  <c r="M171" i="8" s="1"/>
  <c r="M172" i="8" s="1"/>
  <c r="M173" i="8" s="1"/>
  <c r="L169" i="8"/>
  <c r="L171" i="8" s="1"/>
  <c r="L172" i="8" s="1"/>
  <c r="L173" i="8" s="1"/>
  <c r="K169" i="8"/>
  <c r="K171" i="8" s="1"/>
  <c r="K172" i="8" s="1"/>
  <c r="K173" i="8" s="1"/>
  <c r="J169" i="8"/>
  <c r="J171" i="8" s="1"/>
  <c r="J172" i="8" s="1"/>
  <c r="J173" i="8" s="1"/>
  <c r="I169" i="8"/>
  <c r="I171" i="8" s="1"/>
  <c r="I172" i="8" s="1"/>
  <c r="I173" i="8" s="1"/>
  <c r="G169" i="8"/>
  <c r="G171" i="8" s="1"/>
  <c r="G172" i="8" s="1"/>
  <c r="G173" i="8" s="1"/>
  <c r="F169" i="8"/>
  <c r="F171" i="8" s="1"/>
  <c r="F172" i="8" s="1"/>
  <c r="F173" i="8" s="1"/>
  <c r="E169" i="8"/>
  <c r="E171" i="8" s="1"/>
  <c r="D169" i="8"/>
  <c r="C169" i="8"/>
  <c r="Q167" i="8"/>
  <c r="Q166" i="8"/>
  <c r="Q165" i="8"/>
  <c r="K146" i="8"/>
  <c r="K147" i="8" s="1"/>
  <c r="K148" i="8" s="1"/>
  <c r="Q145" i="8"/>
  <c r="P144" i="8"/>
  <c r="P146" i="8" s="1"/>
  <c r="P147" i="8" s="1"/>
  <c r="P148" i="8" s="1"/>
  <c r="O144" i="8"/>
  <c r="O146" i="8" s="1"/>
  <c r="O147" i="8" s="1"/>
  <c r="O148" i="8" s="1"/>
  <c r="M144" i="8"/>
  <c r="M146" i="8" s="1"/>
  <c r="M147" i="8" s="1"/>
  <c r="M148" i="8" s="1"/>
  <c r="L144" i="8"/>
  <c r="L146" i="8" s="1"/>
  <c r="L147" i="8" s="1"/>
  <c r="L148" i="8" s="1"/>
  <c r="K144" i="8"/>
  <c r="J144" i="8"/>
  <c r="J146" i="8" s="1"/>
  <c r="J147" i="8" s="1"/>
  <c r="J148" i="8" s="1"/>
  <c r="I144" i="8"/>
  <c r="I146" i="8" s="1"/>
  <c r="I147" i="8" s="1"/>
  <c r="I148" i="8" s="1"/>
  <c r="G144" i="8"/>
  <c r="G146" i="8" s="1"/>
  <c r="G147" i="8" s="1"/>
  <c r="G148" i="8" s="1"/>
  <c r="F144" i="8"/>
  <c r="F146" i="8" s="1"/>
  <c r="F147" i="8" s="1"/>
  <c r="F148" i="8" s="1"/>
  <c r="E144" i="8"/>
  <c r="E146" i="8" s="1"/>
  <c r="E147" i="8" s="1"/>
  <c r="E148" i="8" s="1"/>
  <c r="D144" i="8"/>
  <c r="D146" i="8" s="1"/>
  <c r="D147" i="8" s="1"/>
  <c r="D148" i="8" s="1"/>
  <c r="C144" i="8"/>
  <c r="C146" i="8" s="1"/>
  <c r="Q142" i="8"/>
  <c r="Q141" i="8"/>
  <c r="Q140" i="8"/>
  <c r="C134" i="8"/>
  <c r="C159" i="8" s="1"/>
  <c r="C184" i="8" s="1"/>
  <c r="C158" i="8"/>
  <c r="C183" i="8" s="1"/>
  <c r="Q120" i="8"/>
  <c r="P119" i="8"/>
  <c r="P121" i="8" s="1"/>
  <c r="P122" i="8" s="1"/>
  <c r="P123" i="8" s="1"/>
  <c r="O119" i="8"/>
  <c r="O121" i="8" s="1"/>
  <c r="O122" i="8" s="1"/>
  <c r="O123" i="8" s="1"/>
  <c r="M119" i="8"/>
  <c r="M121" i="8" s="1"/>
  <c r="M122" i="8" s="1"/>
  <c r="M123" i="8" s="1"/>
  <c r="L119" i="8"/>
  <c r="L121" i="8" s="1"/>
  <c r="L122" i="8" s="1"/>
  <c r="L123" i="8" s="1"/>
  <c r="K119" i="8"/>
  <c r="K121" i="8" s="1"/>
  <c r="K122" i="8" s="1"/>
  <c r="K123" i="8" s="1"/>
  <c r="J119" i="8"/>
  <c r="J121" i="8" s="1"/>
  <c r="J122" i="8" s="1"/>
  <c r="J123" i="8" s="1"/>
  <c r="I119" i="8"/>
  <c r="I121" i="8" s="1"/>
  <c r="I122" i="8" s="1"/>
  <c r="I123" i="8" s="1"/>
  <c r="G119" i="8"/>
  <c r="G121" i="8" s="1"/>
  <c r="G122" i="8" s="1"/>
  <c r="G123" i="8" s="1"/>
  <c r="F119" i="8"/>
  <c r="F121" i="8" s="1"/>
  <c r="F122" i="8" s="1"/>
  <c r="F123" i="8" s="1"/>
  <c r="E119" i="8"/>
  <c r="E121" i="8" s="1"/>
  <c r="E122" i="8" s="1"/>
  <c r="E123" i="8" s="1"/>
  <c r="D119" i="8"/>
  <c r="D121" i="8" s="1"/>
  <c r="D122" i="8" s="1"/>
  <c r="D123" i="8" s="1"/>
  <c r="C119" i="8"/>
  <c r="C121" i="8" s="1"/>
  <c r="C122" i="8" s="1"/>
  <c r="Q117" i="8"/>
  <c r="Q116" i="8"/>
  <c r="Q115" i="8"/>
  <c r="C423" i="8" l="1"/>
  <c r="Q423" i="8" s="1"/>
  <c r="D412" i="8" s="1"/>
  <c r="Q422" i="8"/>
  <c r="C473" i="8"/>
  <c r="Q473" i="8" s="1"/>
  <c r="D462" i="8" s="1"/>
  <c r="Q472" i="8"/>
  <c r="C497" i="8"/>
  <c r="Q496" i="8"/>
  <c r="C447" i="8"/>
  <c r="Q446" i="8"/>
  <c r="Q494" i="8"/>
  <c r="Q471" i="8"/>
  <c r="Q469" i="8"/>
  <c r="Q444" i="8"/>
  <c r="Q421" i="8"/>
  <c r="C221" i="8"/>
  <c r="C222" i="8" s="1"/>
  <c r="Q222" i="8" s="1"/>
  <c r="Q219" i="8"/>
  <c r="Q319" i="8"/>
  <c r="E372" i="8"/>
  <c r="Q371" i="8"/>
  <c r="C347" i="8"/>
  <c r="Q346" i="8"/>
  <c r="I397" i="8"/>
  <c r="I398" i="8" s="1"/>
  <c r="Q396" i="8"/>
  <c r="C398" i="8"/>
  <c r="Q322" i="8"/>
  <c r="C323" i="8"/>
  <c r="Q323" i="8" s="1"/>
  <c r="D312" i="8" s="1"/>
  <c r="Q394" i="8"/>
  <c r="Q119" i="8"/>
  <c r="Q344" i="8"/>
  <c r="Q369" i="8"/>
  <c r="Q321" i="8"/>
  <c r="I297" i="8"/>
  <c r="Q296" i="8"/>
  <c r="E272" i="8"/>
  <c r="Q271" i="8"/>
  <c r="C247" i="8"/>
  <c r="Q246" i="8"/>
  <c r="Q294" i="8"/>
  <c r="Q269" i="8"/>
  <c r="Q244" i="8"/>
  <c r="E172" i="8"/>
  <c r="Q171" i="8"/>
  <c r="C123" i="8"/>
  <c r="Q123" i="8" s="1"/>
  <c r="D112" i="8" s="1"/>
  <c r="E41" i="39" s="1"/>
  <c r="E45" i="39" s="1"/>
  <c r="Q122" i="8"/>
  <c r="I197" i="8"/>
  <c r="Q196" i="8"/>
  <c r="Q146" i="8"/>
  <c r="C147" i="8"/>
  <c r="Q194" i="8"/>
  <c r="Q169" i="8"/>
  <c r="Q144" i="8"/>
  <c r="Q121" i="8"/>
  <c r="C107" i="39"/>
  <c r="F100" i="39"/>
  <c r="G98" i="39"/>
  <c r="C83" i="39"/>
  <c r="F76" i="39"/>
  <c r="G74" i="39"/>
  <c r="C59" i="39"/>
  <c r="F52" i="39"/>
  <c r="G50" i="39"/>
  <c r="G26" i="39"/>
  <c r="O78" i="8"/>
  <c r="O103" i="8" s="1"/>
  <c r="O53" i="8"/>
  <c r="O28" i="8"/>
  <c r="D20" i="39"/>
  <c r="B20" i="39"/>
  <c r="B19" i="39"/>
  <c r="D19" i="39"/>
  <c r="D18" i="39"/>
  <c r="B18" i="39"/>
  <c r="Q95" i="8"/>
  <c r="P94" i="8"/>
  <c r="P96" i="8" s="1"/>
  <c r="P97" i="8" s="1"/>
  <c r="P98" i="8" s="1"/>
  <c r="O94" i="8"/>
  <c r="O96" i="8" s="1"/>
  <c r="O97" i="8" s="1"/>
  <c r="O98" i="8" s="1"/>
  <c r="M94" i="8"/>
  <c r="M96" i="8" s="1"/>
  <c r="M97" i="8" s="1"/>
  <c r="M98" i="8" s="1"/>
  <c r="L94" i="8"/>
  <c r="L96" i="8" s="1"/>
  <c r="L97" i="8" s="1"/>
  <c r="L98" i="8" s="1"/>
  <c r="K94" i="8"/>
  <c r="K96" i="8" s="1"/>
  <c r="K97" i="8" s="1"/>
  <c r="K98" i="8" s="1"/>
  <c r="J94" i="8"/>
  <c r="J96" i="8" s="1"/>
  <c r="J97" i="8" s="1"/>
  <c r="J98" i="8" s="1"/>
  <c r="I94" i="8"/>
  <c r="I96" i="8" s="1"/>
  <c r="G94" i="8"/>
  <c r="G96" i="8" s="1"/>
  <c r="G97" i="8" s="1"/>
  <c r="G98" i="8" s="1"/>
  <c r="F94" i="8"/>
  <c r="F96" i="8" s="1"/>
  <c r="F97" i="8" s="1"/>
  <c r="F98" i="8" s="1"/>
  <c r="E94" i="8"/>
  <c r="E96" i="8" s="1"/>
  <c r="E97" i="8" s="1"/>
  <c r="E98" i="8" s="1"/>
  <c r="D94" i="8"/>
  <c r="D96" i="8" s="1"/>
  <c r="D97" i="8" s="1"/>
  <c r="D98" i="8" s="1"/>
  <c r="C94" i="8"/>
  <c r="C96" i="8" s="1"/>
  <c r="C97" i="8" s="1"/>
  <c r="C98" i="8" s="1"/>
  <c r="Q92" i="8"/>
  <c r="Q91" i="8"/>
  <c r="Q90" i="8"/>
  <c r="F71" i="8"/>
  <c r="F72" i="8" s="1"/>
  <c r="F73" i="8" s="1"/>
  <c r="E71" i="8"/>
  <c r="E72" i="8" s="1"/>
  <c r="E73" i="8" s="1"/>
  <c r="D71" i="8"/>
  <c r="D72" i="8" s="1"/>
  <c r="D73" i="8" s="1"/>
  <c r="C71" i="8"/>
  <c r="C72" i="8" s="1"/>
  <c r="C73" i="8" s="1"/>
  <c r="Q70" i="8"/>
  <c r="P69" i="8"/>
  <c r="P71" i="8" s="1"/>
  <c r="P72" i="8" s="1"/>
  <c r="P73" i="8" s="1"/>
  <c r="O69" i="8"/>
  <c r="O71" i="8" s="1"/>
  <c r="O72" i="8" s="1"/>
  <c r="O73" i="8" s="1"/>
  <c r="M69" i="8"/>
  <c r="M71" i="8" s="1"/>
  <c r="M72" i="8" s="1"/>
  <c r="M73" i="8" s="1"/>
  <c r="L69" i="8"/>
  <c r="L71" i="8" s="1"/>
  <c r="L72" i="8" s="1"/>
  <c r="L73" i="8" s="1"/>
  <c r="K69" i="8"/>
  <c r="K71" i="8" s="1"/>
  <c r="K72" i="8" s="1"/>
  <c r="K73" i="8" s="1"/>
  <c r="J69" i="8"/>
  <c r="J71" i="8" s="1"/>
  <c r="J72" i="8" s="1"/>
  <c r="J73" i="8" s="1"/>
  <c r="I69" i="8"/>
  <c r="I71" i="8" s="1"/>
  <c r="I72" i="8" s="1"/>
  <c r="I73" i="8" s="1"/>
  <c r="G69" i="8"/>
  <c r="G71" i="8" s="1"/>
  <c r="F69" i="8"/>
  <c r="E69" i="8"/>
  <c r="D69" i="8"/>
  <c r="C69" i="8"/>
  <c r="Q67" i="8"/>
  <c r="Q66" i="8"/>
  <c r="Q65" i="8"/>
  <c r="Q45" i="8"/>
  <c r="P44" i="8"/>
  <c r="P46" i="8" s="1"/>
  <c r="P47" i="8" s="1"/>
  <c r="P48" i="8" s="1"/>
  <c r="O44" i="8"/>
  <c r="O46" i="8" s="1"/>
  <c r="O47" i="8" s="1"/>
  <c r="O48" i="8" s="1"/>
  <c r="M44" i="8"/>
  <c r="M46" i="8" s="1"/>
  <c r="M47" i="8" s="1"/>
  <c r="M48" i="8" s="1"/>
  <c r="L44" i="8"/>
  <c r="L46" i="8" s="1"/>
  <c r="L47" i="8" s="1"/>
  <c r="L48" i="8" s="1"/>
  <c r="K44" i="8"/>
  <c r="K46" i="8" s="1"/>
  <c r="K47" i="8" s="1"/>
  <c r="K48" i="8" s="1"/>
  <c r="J44" i="8"/>
  <c r="J46" i="8" s="1"/>
  <c r="J47" i="8" s="1"/>
  <c r="J48" i="8" s="1"/>
  <c r="I44" i="8"/>
  <c r="I46" i="8" s="1"/>
  <c r="I47" i="8" s="1"/>
  <c r="I48" i="8" s="1"/>
  <c r="G44" i="8"/>
  <c r="G46" i="8" s="1"/>
  <c r="F44" i="8"/>
  <c r="F46" i="8" s="1"/>
  <c r="F47" i="8" s="1"/>
  <c r="F48" i="8" s="1"/>
  <c r="E44" i="8"/>
  <c r="E46" i="8" s="1"/>
  <c r="E47" i="8" s="1"/>
  <c r="E48" i="8" s="1"/>
  <c r="D44" i="8"/>
  <c r="D46" i="8" s="1"/>
  <c r="D47" i="8" s="1"/>
  <c r="D48" i="8" s="1"/>
  <c r="C44" i="8"/>
  <c r="C46" i="8" s="1"/>
  <c r="C47" i="8" s="1"/>
  <c r="C48" i="8" s="1"/>
  <c r="Q42" i="8"/>
  <c r="Q41" i="8"/>
  <c r="Q40" i="8"/>
  <c r="C34" i="8"/>
  <c r="C59" i="8" s="1"/>
  <c r="C84" i="8" s="1"/>
  <c r="C33" i="8"/>
  <c r="C58" i="8" s="1"/>
  <c r="C83" i="8" s="1"/>
  <c r="K31" i="8"/>
  <c r="K56" i="8" s="1"/>
  <c r="K81" i="8" s="1"/>
  <c r="K106" i="8" s="1"/>
  <c r="K131" i="8" s="1"/>
  <c r="K156" i="8" s="1"/>
  <c r="K181" i="8" s="1"/>
  <c r="K206" i="8" s="1"/>
  <c r="K231" i="8" s="1"/>
  <c r="K256" i="8" s="1"/>
  <c r="K281" i="8" s="1"/>
  <c r="K306" i="8" s="1"/>
  <c r="K331" i="8" s="1"/>
  <c r="K356" i="8" s="1"/>
  <c r="K381" i="8" s="1"/>
  <c r="K406" i="8" s="1"/>
  <c r="K431" i="8" s="1"/>
  <c r="K456" i="8" s="1"/>
  <c r="K481" i="8" s="1"/>
  <c r="Q20" i="8"/>
  <c r="Q17" i="8"/>
  <c r="Q16" i="8"/>
  <c r="Q15" i="8"/>
  <c r="P19" i="8"/>
  <c r="P21" i="8" s="1"/>
  <c r="P22" i="8" s="1"/>
  <c r="P23" i="8" s="1"/>
  <c r="O19" i="8"/>
  <c r="O21" i="8" s="1"/>
  <c r="O22" i="8" s="1"/>
  <c r="O23" i="8" s="1"/>
  <c r="M19" i="8"/>
  <c r="M21" i="8" s="1"/>
  <c r="M22" i="8" s="1"/>
  <c r="M23" i="8" s="1"/>
  <c r="L19" i="8"/>
  <c r="L21" i="8" s="1"/>
  <c r="L22" i="8" s="1"/>
  <c r="L23" i="8" s="1"/>
  <c r="K19" i="8"/>
  <c r="K21" i="8" s="1"/>
  <c r="K22" i="8" s="1"/>
  <c r="K23" i="8" s="1"/>
  <c r="J19" i="8"/>
  <c r="J21" i="8" s="1"/>
  <c r="J22" i="8" s="1"/>
  <c r="J23" i="8" s="1"/>
  <c r="I19" i="8"/>
  <c r="I21" i="8" s="1"/>
  <c r="I22" i="8" s="1"/>
  <c r="I23" i="8" s="1"/>
  <c r="G19" i="8"/>
  <c r="G21" i="8" s="1"/>
  <c r="G22" i="8" s="1"/>
  <c r="G23" i="8" s="1"/>
  <c r="F19" i="8"/>
  <c r="F21" i="8" s="1"/>
  <c r="F22" i="8" s="1"/>
  <c r="F23" i="8" s="1"/>
  <c r="E19" i="8"/>
  <c r="E21" i="8" s="1"/>
  <c r="E22" i="8" s="1"/>
  <c r="E23" i="8" s="1"/>
  <c r="D19" i="8"/>
  <c r="D21" i="8" s="1"/>
  <c r="D22" i="8" s="1"/>
  <c r="D23" i="8" s="1"/>
  <c r="C19" i="8"/>
  <c r="C21" i="8" s="1"/>
  <c r="C11" i="39"/>
  <c r="D17" i="39"/>
  <c r="B17" i="39"/>
  <c r="F4" i="39"/>
  <c r="G2" i="39"/>
  <c r="I2" i="56" s="1"/>
  <c r="F4" i="56" l="1"/>
  <c r="F28" i="39"/>
  <c r="Q221" i="8"/>
  <c r="C448" i="8"/>
  <c r="Q448" i="8" s="1"/>
  <c r="D437" i="8" s="1"/>
  <c r="Q447" i="8"/>
  <c r="Q497" i="8"/>
  <c r="C498" i="8"/>
  <c r="Q498" i="8" s="1"/>
  <c r="D487" i="8" s="1"/>
  <c r="Q397" i="8"/>
  <c r="C223" i="8"/>
  <c r="Q223" i="8" s="1"/>
  <c r="D212" i="8" s="1"/>
  <c r="O178" i="8"/>
  <c r="O203" i="8" s="1"/>
  <c r="O153" i="8"/>
  <c r="O128" i="8"/>
  <c r="Q398" i="8"/>
  <c r="D387" i="8" s="1"/>
  <c r="Q347" i="8"/>
  <c r="C348" i="8"/>
  <c r="Q348" i="8" s="1"/>
  <c r="D337" i="8" s="1"/>
  <c r="E373" i="8"/>
  <c r="Q373" i="8" s="1"/>
  <c r="D362" i="8" s="1"/>
  <c r="Q372" i="8"/>
  <c r="C248" i="8"/>
  <c r="Q248" i="8" s="1"/>
  <c r="D237" i="8" s="1"/>
  <c r="Q247" i="8"/>
  <c r="E273" i="8"/>
  <c r="Q273" i="8" s="1"/>
  <c r="D262" i="8" s="1"/>
  <c r="Q272" i="8"/>
  <c r="I298" i="8"/>
  <c r="Q298" i="8" s="1"/>
  <c r="D287" i="8" s="1"/>
  <c r="Q297" i="8"/>
  <c r="C148" i="8"/>
  <c r="Q148" i="8" s="1"/>
  <c r="D137" i="8" s="1"/>
  <c r="Q147" i="8"/>
  <c r="I198" i="8"/>
  <c r="Q198" i="8" s="1"/>
  <c r="D187" i="8" s="1"/>
  <c r="Q197" i="8"/>
  <c r="E173" i="8"/>
  <c r="Q173" i="8" s="1"/>
  <c r="D162" i="8" s="1"/>
  <c r="Q172" i="8"/>
  <c r="E117" i="39"/>
  <c r="D104" i="39" s="1"/>
  <c r="E93" i="39"/>
  <c r="D80" i="39" s="1"/>
  <c r="E69" i="39"/>
  <c r="D56" i="39" s="1"/>
  <c r="D32" i="39"/>
  <c r="F23" i="56" s="1"/>
  <c r="D14" i="56" s="1"/>
  <c r="I97" i="8"/>
  <c r="Q96" i="8"/>
  <c r="Q94" i="8"/>
  <c r="G72" i="8"/>
  <c r="Q71" i="8"/>
  <c r="Q69" i="8"/>
  <c r="G47" i="8"/>
  <c r="Q46" i="8"/>
  <c r="Q44" i="8"/>
  <c r="Q21" i="8"/>
  <c r="Q19" i="8"/>
  <c r="C22" i="8"/>
  <c r="O228" i="8" l="1"/>
  <c r="O253" i="8"/>
  <c r="O278" i="8"/>
  <c r="O303" i="8" s="1"/>
  <c r="I98" i="8"/>
  <c r="Q98" i="8" s="1"/>
  <c r="D87" i="8" s="1"/>
  <c r="E20" i="39" s="1"/>
  <c r="Q97" i="8"/>
  <c r="G73" i="8"/>
  <c r="Q73" i="8" s="1"/>
  <c r="D62" i="8" s="1"/>
  <c r="E19" i="39" s="1"/>
  <c r="Q72" i="8"/>
  <c r="G48" i="8"/>
  <c r="Q48" i="8" s="1"/>
  <c r="D37" i="8" s="1"/>
  <c r="E18" i="39" s="1"/>
  <c r="Q47" i="8"/>
  <c r="C23" i="8"/>
  <c r="Q23" i="8" s="1"/>
  <c r="D12" i="8" s="1"/>
  <c r="E17" i="39" s="1"/>
  <c r="Q22" i="8"/>
  <c r="O378" i="8" l="1"/>
  <c r="O403" i="8" s="1"/>
  <c r="O328" i="8"/>
  <c r="O353" i="8"/>
  <c r="E21" i="39"/>
  <c r="D8" i="39" s="1"/>
  <c r="O428" i="8" l="1"/>
  <c r="O453" i="8"/>
  <c r="O478" i="8"/>
</calcChain>
</file>

<file path=xl/sharedStrings.xml><?xml version="1.0" encoding="utf-8"?>
<sst xmlns="http://schemas.openxmlformats.org/spreadsheetml/2006/main" count="1099" uniqueCount="93">
  <si>
    <t>開始日</t>
    <rPh sb="0" eb="3">
      <t>カイシビ</t>
    </rPh>
    <phoneticPr fontId="1"/>
  </si>
  <si>
    <t>終了日</t>
    <rPh sb="0" eb="3">
      <t>シュウリョウビ</t>
    </rPh>
    <phoneticPr fontId="1"/>
  </si>
  <si>
    <t>種別</t>
    <rPh sb="0" eb="2">
      <t>シュベツ</t>
    </rPh>
    <phoneticPr fontId="1"/>
  </si>
  <si>
    <t>共益費（管理費）</t>
    <rPh sb="0" eb="3">
      <t>キョウエキヒ</t>
    </rPh>
    <rPh sb="4" eb="7">
      <t>カンリヒ</t>
    </rPh>
    <phoneticPr fontId="1"/>
  </si>
  <si>
    <t>備考</t>
    <rPh sb="0" eb="2">
      <t>ビコウ</t>
    </rPh>
    <phoneticPr fontId="1"/>
  </si>
  <si>
    <t>円</t>
    <rPh sb="0" eb="1">
      <t>エン</t>
    </rPh>
    <phoneticPr fontId="1"/>
  </si>
  <si>
    <t>金</t>
    <rPh sb="0" eb="1">
      <t>キン</t>
    </rPh>
    <phoneticPr fontId="1"/>
  </si>
  <si>
    <t>氏     名</t>
    <rPh sb="0" eb="1">
      <t>シ</t>
    </rPh>
    <rPh sb="6" eb="7">
      <t>メイ</t>
    </rPh>
    <phoneticPr fontId="1"/>
  </si>
  <si>
    <t>法  人  名</t>
    <rPh sb="0" eb="1">
      <t>ホウ</t>
    </rPh>
    <rPh sb="3" eb="4">
      <t>ヒト</t>
    </rPh>
    <rPh sb="6" eb="7">
      <t>メイ</t>
    </rPh>
    <phoneticPr fontId="1"/>
  </si>
  <si>
    <t>所 在 地</t>
    <rPh sb="0" eb="1">
      <t>トコロ</t>
    </rPh>
    <rPh sb="2" eb="3">
      <t>ザイ</t>
    </rPh>
    <rPh sb="4" eb="5">
      <t>チ</t>
    </rPh>
    <phoneticPr fontId="1"/>
  </si>
  <si>
    <t>法 人 名</t>
    <rPh sb="0" eb="1">
      <t>ホウ</t>
    </rPh>
    <rPh sb="2" eb="3">
      <t>ヒト</t>
    </rPh>
    <rPh sb="4" eb="5">
      <t>メイ</t>
    </rPh>
    <phoneticPr fontId="1"/>
  </si>
  <si>
    <t>１</t>
    <phoneticPr fontId="1"/>
  </si>
  <si>
    <t>２</t>
  </si>
  <si>
    <t>３</t>
  </si>
  <si>
    <t>賃借料</t>
    <rPh sb="0" eb="1">
      <t>チン</t>
    </rPh>
    <rPh sb="1" eb="2">
      <t>シャク</t>
    </rPh>
    <rPh sb="2" eb="3">
      <t>リョウ</t>
    </rPh>
    <phoneticPr fontId="1"/>
  </si>
  <si>
    <t>合計  （円）</t>
    <rPh sb="0" eb="2">
      <t>ゴウケイ</t>
    </rPh>
    <rPh sb="5" eb="6">
      <t>エン</t>
    </rPh>
    <phoneticPr fontId="1"/>
  </si>
  <si>
    <t>4月分</t>
    <rPh sb="1" eb="2">
      <t>ガツ</t>
    </rPh>
    <rPh sb="2" eb="3">
      <t>ブン</t>
    </rPh>
    <phoneticPr fontId="1"/>
  </si>
  <si>
    <t>5月分</t>
    <rPh sb="1" eb="2">
      <t>ガツ</t>
    </rPh>
    <rPh sb="2" eb="3">
      <t>ブン</t>
    </rPh>
    <phoneticPr fontId="1"/>
  </si>
  <si>
    <t>6月分</t>
    <rPh sb="1" eb="2">
      <t>ガツ</t>
    </rPh>
    <rPh sb="2" eb="3">
      <t>ブン</t>
    </rPh>
    <phoneticPr fontId="1"/>
  </si>
  <si>
    <t>7月分</t>
    <rPh sb="1" eb="2">
      <t>ガツ</t>
    </rPh>
    <rPh sb="2" eb="3">
      <t>ブン</t>
    </rPh>
    <phoneticPr fontId="1"/>
  </si>
  <si>
    <t>8月分</t>
    <rPh sb="2" eb="3">
      <t>ブン</t>
    </rPh>
    <phoneticPr fontId="1"/>
  </si>
  <si>
    <t>9月分</t>
    <rPh sb="2" eb="3">
      <t>ブン</t>
    </rPh>
    <phoneticPr fontId="1"/>
  </si>
  <si>
    <t>10月分</t>
    <rPh sb="3" eb="4">
      <t>ブン</t>
    </rPh>
    <phoneticPr fontId="1"/>
  </si>
  <si>
    <t>11月分</t>
    <rPh sb="3" eb="4">
      <t>ブン</t>
    </rPh>
    <phoneticPr fontId="1"/>
  </si>
  <si>
    <t>12月分</t>
    <rPh sb="3" eb="4">
      <t>ブン</t>
    </rPh>
    <phoneticPr fontId="1"/>
  </si>
  <si>
    <t>1月分</t>
    <rPh sb="2" eb="3">
      <t>ブン</t>
    </rPh>
    <phoneticPr fontId="1"/>
  </si>
  <si>
    <t>2月分</t>
    <rPh sb="2" eb="3">
      <t>ブン</t>
    </rPh>
    <phoneticPr fontId="1"/>
  </si>
  <si>
    <t>3月分</t>
    <rPh sb="2" eb="3">
      <t>ブン</t>
    </rPh>
    <phoneticPr fontId="1"/>
  </si>
  <si>
    <t>※</t>
    <phoneticPr fontId="1"/>
  </si>
  <si>
    <t>内訳</t>
    <rPh sb="0" eb="2">
      <t>ウチワケ</t>
    </rPh>
    <phoneticPr fontId="1"/>
  </si>
  <si>
    <t>2  内訳</t>
    <rPh sb="3" eb="5">
      <t>ウチワケ</t>
    </rPh>
    <phoneticPr fontId="1"/>
  </si>
  <si>
    <t xml:space="preserve">所    在    地 </t>
    <rPh sb="0" eb="1">
      <t>トコロ</t>
    </rPh>
    <rPh sb="5" eb="6">
      <t>ザイ</t>
    </rPh>
    <rPh sb="10" eb="11">
      <t>チ</t>
    </rPh>
    <phoneticPr fontId="1"/>
  </si>
  <si>
    <t>代 表 者
職 氏 名</t>
    <rPh sb="0" eb="1">
      <t>ダイ</t>
    </rPh>
    <rPh sb="2" eb="3">
      <t>オモテ</t>
    </rPh>
    <rPh sb="4" eb="5">
      <t>モノ</t>
    </rPh>
    <rPh sb="6" eb="7">
      <t>ショク</t>
    </rPh>
    <rPh sb="8" eb="9">
      <t>シ</t>
    </rPh>
    <rPh sb="10" eb="11">
      <t>メイ</t>
    </rPh>
    <phoneticPr fontId="1"/>
  </si>
  <si>
    <t>合         計</t>
    <rPh sb="0" eb="1">
      <t>ゴウ</t>
    </rPh>
    <rPh sb="10" eb="11">
      <t>ケイ</t>
    </rPh>
    <phoneticPr fontId="1"/>
  </si>
  <si>
    <t>合      計</t>
    <rPh sb="0" eb="1">
      <t>ゴウケイ</t>
    </rPh>
    <phoneticPr fontId="1"/>
  </si>
  <si>
    <t>入居者氏名</t>
    <rPh sb="0" eb="3">
      <t>ニュウキョシャ</t>
    </rPh>
    <rPh sb="3" eb="5">
      <t>シメイ</t>
    </rPh>
    <phoneticPr fontId="1"/>
  </si>
  <si>
    <t>宿舎
番号</t>
    <rPh sb="0" eb="2">
      <t>シュクシャ</t>
    </rPh>
    <rPh sb="3" eb="5">
      <t>バンゴウ</t>
    </rPh>
    <phoneticPr fontId="1"/>
  </si>
  <si>
    <t>連絡先</t>
    <rPh sb="0" eb="3">
      <t>レンラクサキ</t>
    </rPh>
    <phoneticPr fontId="1"/>
  </si>
  <si>
    <t>所    属</t>
    <rPh sb="0" eb="1">
      <t>トコロ</t>
    </rPh>
    <rPh sb="5" eb="6">
      <t>ゾク</t>
    </rPh>
    <phoneticPr fontId="1"/>
  </si>
  <si>
    <t xml:space="preserve">〔事務取扱者〕  </t>
    <rPh sb="1" eb="3">
      <t>ジム</t>
    </rPh>
    <rPh sb="3" eb="5">
      <t>トリアツカイ</t>
    </rPh>
    <rPh sb="5" eb="6">
      <t>シャ</t>
    </rPh>
    <phoneticPr fontId="1"/>
  </si>
  <si>
    <t>〔書類送付先〕  ＊通知文送付先が上記法人所在地と異なる場合は記入してください。</t>
    <rPh sb="1" eb="3">
      <t>ショルイ</t>
    </rPh>
    <rPh sb="3" eb="6">
      <t>ソウフサキ</t>
    </rPh>
    <rPh sb="10" eb="13">
      <t>ツウチブン</t>
    </rPh>
    <rPh sb="13" eb="16">
      <t>ソウフサキ</t>
    </rPh>
    <rPh sb="17" eb="19">
      <t>ジョウキ</t>
    </rPh>
    <rPh sb="19" eb="21">
      <t>ホウジン</t>
    </rPh>
    <rPh sb="21" eb="24">
      <t>ショザイチ</t>
    </rPh>
    <rPh sb="25" eb="26">
      <t>コト</t>
    </rPh>
    <rPh sb="28" eb="30">
      <t>バアイ</t>
    </rPh>
    <rPh sb="31" eb="33">
      <t>キニュウ</t>
    </rPh>
    <phoneticPr fontId="1"/>
  </si>
  <si>
    <t>送付先住所</t>
    <rPh sb="0" eb="3">
      <t>ソウフサキ</t>
    </rPh>
    <rPh sb="3" eb="5">
      <t>ジュウショ</t>
    </rPh>
    <phoneticPr fontId="1"/>
  </si>
  <si>
    <t>km</t>
    <phoneticPr fontId="1"/>
  </si>
  <si>
    <r>
      <t xml:space="preserve">宿舎住所
</t>
    </r>
    <r>
      <rPr>
        <sz val="9"/>
        <rFont val="ＭＳ Ｐゴシック"/>
        <family val="3"/>
        <charset val="128"/>
        <scheme val="minor"/>
      </rPr>
      <t>（建物名・部屋番号も記載）</t>
    </r>
    <rPh sb="0" eb="2">
      <t>シュクシャ</t>
    </rPh>
    <rPh sb="2" eb="3">
      <t>ジュウ</t>
    </rPh>
    <rPh sb="3" eb="4">
      <t>ショ</t>
    </rPh>
    <rPh sb="6" eb="8">
      <t>タテモノ</t>
    </rPh>
    <rPh sb="8" eb="9">
      <t>ナ</t>
    </rPh>
    <rPh sb="10" eb="12">
      <t>ヘヤ</t>
    </rPh>
    <rPh sb="12" eb="14">
      <t>バンゴウ</t>
    </rPh>
    <rPh sb="15" eb="17">
      <t>キサイ</t>
    </rPh>
    <phoneticPr fontId="1"/>
  </si>
  <si>
    <r>
      <t>合計</t>
    </r>
    <r>
      <rPr>
        <b/>
        <sz val="10"/>
        <rFont val="ＭＳ Ｐゴシック"/>
        <family val="3"/>
        <charset val="128"/>
        <scheme val="minor"/>
      </rPr>
      <t xml:space="preserve"> [a]</t>
    </r>
    <rPh sb="0" eb="2">
      <t>ゴウケイ</t>
    </rPh>
    <phoneticPr fontId="1"/>
  </si>
  <si>
    <r>
      <t>入居者負担額</t>
    </r>
    <r>
      <rPr>
        <b/>
        <sz val="10"/>
        <rFont val="ＭＳ Ｐゴシック"/>
        <family val="3"/>
        <charset val="128"/>
        <scheme val="minor"/>
      </rPr>
      <t xml:space="preserve"> [b]</t>
    </r>
    <rPh sb="0" eb="3">
      <t>ニュウキョシャ</t>
    </rPh>
    <rPh sb="3" eb="5">
      <t>フタン</t>
    </rPh>
    <rPh sb="5" eb="6">
      <t>ガク</t>
    </rPh>
    <phoneticPr fontId="1"/>
  </si>
  <si>
    <r>
      <t>法人負担額</t>
    </r>
    <r>
      <rPr>
        <b/>
        <sz val="10"/>
        <rFont val="ＭＳ Ｐゴシック"/>
        <family val="3"/>
        <charset val="128"/>
        <scheme val="minor"/>
      </rPr>
      <t xml:space="preserve"> [c]</t>
    </r>
    <r>
      <rPr>
        <sz val="10"/>
        <rFont val="ＭＳ Ｐゴシック"/>
        <family val="3"/>
        <charset val="128"/>
        <scheme val="minor"/>
      </rPr>
      <t xml:space="preserve">
 （a-b）</t>
    </r>
    <rPh sb="0" eb="2">
      <t>ホウジン</t>
    </rPh>
    <rPh sb="2" eb="4">
      <t>フタン</t>
    </rPh>
    <rPh sb="4" eb="5">
      <t>ガク</t>
    </rPh>
    <phoneticPr fontId="1"/>
  </si>
  <si>
    <r>
      <t>選定額</t>
    </r>
    <r>
      <rPr>
        <b/>
        <sz val="10"/>
        <rFont val="ＭＳ Ｐゴシック"/>
        <family val="3"/>
        <charset val="128"/>
        <scheme val="minor"/>
      </rPr>
      <t xml:space="preserve"> [d]</t>
    </r>
    <r>
      <rPr>
        <sz val="10"/>
        <rFont val="ＭＳ Ｐゴシック"/>
        <family val="3"/>
        <charset val="128"/>
        <scheme val="minor"/>
      </rPr>
      <t xml:space="preserve">
（cと基準額82,000円とを
比較し少ない額）</t>
    </r>
    <rPh sb="0" eb="2">
      <t>センテイ</t>
    </rPh>
    <rPh sb="2" eb="3">
      <t>ガク</t>
    </rPh>
    <rPh sb="11" eb="13">
      <t>キジュン</t>
    </rPh>
    <rPh sb="13" eb="14">
      <t>ガク</t>
    </rPh>
    <rPh sb="20" eb="21">
      <t>エン</t>
    </rPh>
    <rPh sb="24" eb="26">
      <t>ヒカク</t>
    </rPh>
    <rPh sb="27" eb="28">
      <t>スク</t>
    </rPh>
    <rPh sb="30" eb="31">
      <t>ガク</t>
    </rPh>
    <phoneticPr fontId="1"/>
  </si>
  <si>
    <t>４</t>
  </si>
  <si>
    <t>法 人 名</t>
    <rPh sb="0" eb="1">
      <t>ホウ</t>
    </rPh>
    <rPh sb="2" eb="3">
      <t>ヒト</t>
    </rPh>
    <rPh sb="4" eb="5">
      <t>メイ</t>
    </rPh>
    <phoneticPr fontId="1"/>
  </si>
  <si>
    <t>（注）</t>
    <rPh sb="1" eb="2">
      <t>チュウ</t>
    </rPh>
    <phoneticPr fontId="1"/>
  </si>
  <si>
    <t>ふ り が な</t>
    <phoneticPr fontId="1"/>
  </si>
  <si>
    <t xml:space="preserve">   TEL：</t>
    <phoneticPr fontId="1"/>
  </si>
  <si>
    <t xml:space="preserve">        FAX：</t>
    <phoneticPr fontId="1"/>
  </si>
  <si>
    <t>e-mail</t>
    <phoneticPr fontId="1"/>
  </si>
  <si>
    <t>〒</t>
    <phoneticPr fontId="1"/>
  </si>
  <si>
    <t xml:space="preserve">       年      月      日</t>
    <rPh sb="7" eb="8">
      <t>ネン</t>
    </rPh>
    <rPh sb="14" eb="15">
      <t>ガツ</t>
    </rPh>
    <rPh sb="21" eb="22">
      <t>ニチ</t>
    </rPh>
    <phoneticPr fontId="1"/>
  </si>
  <si>
    <t>支払額
（円）</t>
    <rPh sb="0" eb="1">
      <t>シ</t>
    </rPh>
    <rPh sb="1" eb="2">
      <t>バライ</t>
    </rPh>
    <rPh sb="2" eb="3">
      <t>ガク</t>
    </rPh>
    <rPh sb="5" eb="6">
      <t>エン</t>
    </rPh>
    <phoneticPr fontId="1"/>
  </si>
  <si>
    <t>江戸川区長　殿</t>
    <rPh sb="0" eb="5">
      <t>エドガワクチョウ</t>
    </rPh>
    <rPh sb="6" eb="7">
      <t>ドノ</t>
    </rPh>
    <phoneticPr fontId="1"/>
  </si>
  <si>
    <t>1  交付申請額</t>
    <rPh sb="3" eb="5">
      <t>コウフ</t>
    </rPh>
    <rPh sb="5" eb="7">
      <t>シンセイ</t>
    </rPh>
    <rPh sb="7" eb="8">
      <t>ガク</t>
    </rPh>
    <phoneticPr fontId="1"/>
  </si>
  <si>
    <t xml:space="preserve">事業所名 </t>
    <rPh sb="0" eb="3">
      <t>ジギョウショ</t>
    </rPh>
    <rPh sb="3" eb="4">
      <t>ナ</t>
    </rPh>
    <phoneticPr fontId="1"/>
  </si>
  <si>
    <t>補助対象経費
（注）</t>
    <rPh sb="0" eb="6">
      <t>ホジョタイショウケイヒ</t>
    </rPh>
    <rPh sb="8" eb="9">
      <t>チュウ</t>
    </rPh>
    <phoneticPr fontId="1"/>
  </si>
  <si>
    <t>事業所名</t>
    <rPh sb="0" eb="3">
      <t>ジギョウショ</t>
    </rPh>
    <rPh sb="3" eb="4">
      <t>メイ</t>
    </rPh>
    <phoneticPr fontId="1"/>
  </si>
  <si>
    <t>サービス種別</t>
    <rPh sb="4" eb="6">
      <t>シュベツ</t>
    </rPh>
    <phoneticPr fontId="1"/>
  </si>
  <si>
    <t xml:space="preserve"> ※事業所からの距離</t>
    <rPh sb="2" eb="4">
      <t>ジギョウ</t>
    </rPh>
    <rPh sb="4" eb="5">
      <t>ジョ</t>
    </rPh>
    <rPh sb="8" eb="10">
      <t>キョリ</t>
    </rPh>
    <phoneticPr fontId="1"/>
  </si>
  <si>
    <t>対象期間</t>
    <rPh sb="0" eb="2">
      <t>タイショウ</t>
    </rPh>
    <rPh sb="2" eb="4">
      <t>キカン</t>
    </rPh>
    <phoneticPr fontId="1"/>
  </si>
  <si>
    <t>江戸川区介護職員等宿舎借り上げ支援事業補助金実績報告書</t>
    <phoneticPr fontId="1"/>
  </si>
  <si>
    <t>記</t>
    <rPh sb="0" eb="1">
      <t>キ</t>
    </rPh>
    <phoneticPr fontId="1"/>
  </si>
  <si>
    <t>江戸川区介護職員等宿舎借り上げ支援事業補助金実績報告書（事業所別）</t>
    <rPh sb="28" eb="31">
      <t>ジギョウショ</t>
    </rPh>
    <rPh sb="30" eb="31">
      <t>ジョ</t>
    </rPh>
    <rPh sb="31" eb="32">
      <t>ベツ</t>
    </rPh>
    <phoneticPr fontId="1"/>
  </si>
  <si>
    <t>江戸川区介護職員等宿舎借り上げ支援事業補助金実績報告書（宿舎別）</t>
    <rPh sb="28" eb="30">
      <t>シュクシャ</t>
    </rPh>
    <rPh sb="30" eb="31">
      <t>ベツ</t>
    </rPh>
    <phoneticPr fontId="1"/>
  </si>
  <si>
    <t>1  補助金対象額</t>
    <rPh sb="3" eb="6">
      <t>ホジョキン</t>
    </rPh>
    <rPh sb="6" eb="8">
      <t>タイショウ</t>
    </rPh>
    <rPh sb="8" eb="9">
      <t>ガク</t>
    </rPh>
    <phoneticPr fontId="1"/>
  </si>
  <si>
    <t>（第１面）</t>
    <rPh sb="1" eb="2">
      <t>ダイ</t>
    </rPh>
    <rPh sb="3" eb="4">
      <t>メン</t>
    </rPh>
    <phoneticPr fontId="1"/>
  </si>
  <si>
    <t>補助対象経費</t>
    <rPh sb="0" eb="2">
      <t>ホジョ</t>
    </rPh>
    <rPh sb="2" eb="4">
      <t>タイショウ</t>
    </rPh>
    <rPh sb="4" eb="6">
      <t>ケイヒ</t>
    </rPh>
    <phoneticPr fontId="1"/>
  </si>
  <si>
    <t>（第２面）</t>
    <rPh sb="1" eb="2">
      <t>ダイ</t>
    </rPh>
    <rPh sb="3" eb="4">
      <t>メン</t>
    </rPh>
    <phoneticPr fontId="1"/>
  </si>
  <si>
    <t>宿舎住所 
（建物名・部屋番号まで記載すること。）</t>
    <rPh sb="0" eb="2">
      <t>シュクシャ</t>
    </rPh>
    <rPh sb="2" eb="4">
      <t>ジュウショ</t>
    </rPh>
    <rPh sb="7" eb="9">
      <t>タテモノ</t>
    </rPh>
    <rPh sb="9" eb="10">
      <t>メイ</t>
    </rPh>
    <rPh sb="11" eb="13">
      <t>ヘヤ</t>
    </rPh>
    <rPh sb="13" eb="15">
      <t>バンゴウ</t>
    </rPh>
    <rPh sb="17" eb="19">
      <t>キサイ</t>
    </rPh>
    <phoneticPr fontId="1"/>
  </si>
  <si>
    <t>事業所が複数ある場合は、事業所ごとにこの実績報告書を作成してください。</t>
    <rPh sb="0" eb="2">
      <t>ジギョウ</t>
    </rPh>
    <rPh sb="2" eb="3">
      <t>ジョ</t>
    </rPh>
    <rPh sb="4" eb="6">
      <t>フクスウ</t>
    </rPh>
    <rPh sb="8" eb="10">
      <t>バアイ</t>
    </rPh>
    <rPh sb="12" eb="14">
      <t>ジギョウ</t>
    </rPh>
    <rPh sb="14" eb="15">
      <t>ジョ</t>
    </rPh>
    <rPh sb="20" eb="22">
      <t>ジッセキ</t>
    </rPh>
    <rPh sb="22" eb="25">
      <t>ホウコクショ</t>
    </rPh>
    <rPh sb="26" eb="28">
      <t>サクセイ</t>
    </rPh>
    <phoneticPr fontId="1"/>
  </si>
  <si>
    <t>（第３面）</t>
    <rPh sb="1" eb="2">
      <t>ダイ</t>
    </rPh>
    <rPh sb="3" eb="4">
      <t>メン</t>
    </rPh>
    <phoneticPr fontId="1"/>
  </si>
  <si>
    <t>補助対象経費   ｄ×7/8
 （1,000円未満切捨て）</t>
    <rPh sb="0" eb="2">
      <t>ホジョ</t>
    </rPh>
    <rPh sb="2" eb="4">
      <t>タイショウ</t>
    </rPh>
    <rPh sb="4" eb="6">
      <t>ケイヒ</t>
    </rPh>
    <rPh sb="22" eb="23">
      <t>エン</t>
    </rPh>
    <rPh sb="23" eb="25">
      <t>ミマン</t>
    </rPh>
    <rPh sb="25" eb="27">
      <t>キリス</t>
    </rPh>
    <phoneticPr fontId="1"/>
  </si>
  <si>
    <t>＊同一宿舎に対象者が複数居住している場合は、下欄
  又は備考欄に氏名と対象期間を記入してください。</t>
    <rPh sb="1" eb="3">
      <t>ドウイツ</t>
    </rPh>
    <rPh sb="3" eb="5">
      <t>シュクシャ</t>
    </rPh>
    <rPh sb="6" eb="9">
      <t>タイショウシャ</t>
    </rPh>
    <rPh sb="10" eb="12">
      <t>フクスウ</t>
    </rPh>
    <rPh sb="12" eb="14">
      <t>キョジュウ</t>
    </rPh>
    <rPh sb="18" eb="20">
      <t>バアイ</t>
    </rPh>
    <rPh sb="22" eb="24">
      <t>カラン</t>
    </rPh>
    <rPh sb="27" eb="28">
      <t>マタ</t>
    </rPh>
    <rPh sb="29" eb="31">
      <t>ビコウ</t>
    </rPh>
    <rPh sb="31" eb="32">
      <t>ラン</t>
    </rPh>
    <rPh sb="33" eb="35">
      <t>シメイ</t>
    </rPh>
    <rPh sb="36" eb="38">
      <t>タイショウ</t>
    </rPh>
    <rPh sb="38" eb="40">
      <t>キカン</t>
    </rPh>
    <rPh sb="41" eb="43">
      <t>キニュウ</t>
    </rPh>
    <phoneticPr fontId="1"/>
  </si>
  <si>
    <t>江戸川区長　殿</t>
    <rPh sb="0" eb="4">
      <t>エドガワク</t>
    </rPh>
    <rPh sb="4" eb="5">
      <t>チョウ</t>
    </rPh>
    <rPh sb="6" eb="7">
      <t>ドノ</t>
    </rPh>
    <phoneticPr fontId="1"/>
  </si>
  <si>
    <t xml:space="preserve">  　　　年　　月　　日付けで交付決定を受けた標記の補助金について、江戸川区介護職員等宿舎借り上げ支援事業補助金交付要綱の規定に基づき、下記のとおり関係書類を添えて報告します。</t>
    <rPh sb="5" eb="6">
      <t>ネン</t>
    </rPh>
    <rPh sb="8" eb="9">
      <t>ガツ</t>
    </rPh>
    <rPh sb="11" eb="12">
      <t>ニチ</t>
    </rPh>
    <rPh sb="12" eb="13">
      <t>ヅケ</t>
    </rPh>
    <rPh sb="15" eb="17">
      <t>コウフ</t>
    </rPh>
    <rPh sb="17" eb="19">
      <t>ケッテイ</t>
    </rPh>
    <rPh sb="20" eb="21">
      <t>ウ</t>
    </rPh>
    <rPh sb="23" eb="25">
      <t>ヒョウキ</t>
    </rPh>
    <rPh sb="26" eb="29">
      <t>ホジョキン</t>
    </rPh>
    <rPh sb="34" eb="46">
      <t>エドガワクカイゴショクイントウシュクシャカ</t>
    </rPh>
    <rPh sb="47" eb="48">
      <t>ア</t>
    </rPh>
    <rPh sb="49" eb="51">
      <t>シエン</t>
    </rPh>
    <rPh sb="51" eb="53">
      <t>ジギョウ</t>
    </rPh>
    <rPh sb="53" eb="56">
      <t>ホジョキン</t>
    </rPh>
    <rPh sb="56" eb="58">
      <t>コウフ</t>
    </rPh>
    <rPh sb="58" eb="60">
      <t>ヨウコウ</t>
    </rPh>
    <rPh sb="61" eb="63">
      <t>キテイ</t>
    </rPh>
    <rPh sb="64" eb="65">
      <t>モト</t>
    </rPh>
    <rPh sb="68" eb="70">
      <t>カキ</t>
    </rPh>
    <rPh sb="74" eb="76">
      <t>カンケイ</t>
    </rPh>
    <rPh sb="76" eb="78">
      <t>ショルイ</t>
    </rPh>
    <rPh sb="79" eb="80">
      <t>ソ</t>
    </rPh>
    <rPh sb="82" eb="84">
      <t>ホウコク</t>
    </rPh>
    <phoneticPr fontId="1"/>
  </si>
  <si>
    <t>第３面の「１　交付申請額」を、対応する宿舎番号の欄に記入してください。</t>
    <rPh sb="0" eb="1">
      <t>ダイ</t>
    </rPh>
    <rPh sb="2" eb="3">
      <t>メン</t>
    </rPh>
    <rPh sb="7" eb="9">
      <t>コウフ</t>
    </rPh>
    <rPh sb="9" eb="11">
      <t>シンセイ</t>
    </rPh>
    <rPh sb="11" eb="12">
      <t>ガク</t>
    </rPh>
    <rPh sb="15" eb="17">
      <t>タイオウ</t>
    </rPh>
    <rPh sb="19" eb="21">
      <t>シュクシャ</t>
    </rPh>
    <rPh sb="21" eb="23">
      <t>バンゴウ</t>
    </rPh>
    <rPh sb="24" eb="25">
      <t>ラン</t>
    </rPh>
    <rPh sb="26" eb="28">
      <t>キニュウ</t>
    </rPh>
    <phoneticPr fontId="1"/>
  </si>
  <si>
    <t>宿舎番号</t>
    <rPh sb="0" eb="2">
      <t>シュクシャ</t>
    </rPh>
    <rPh sb="2" eb="4">
      <t>バンゴウ</t>
    </rPh>
    <phoneticPr fontId="1"/>
  </si>
  <si>
    <t>第９号様式（別記第４条関係）</t>
    <rPh sb="0" eb="1">
      <t>ダイ</t>
    </rPh>
    <rPh sb="2" eb="3">
      <t>ゴウ</t>
    </rPh>
    <rPh sb="3" eb="5">
      <t>ヨウシキ</t>
    </rPh>
    <rPh sb="6" eb="8">
      <t>ベッキ</t>
    </rPh>
    <rPh sb="8" eb="9">
      <t>ダイ</t>
    </rPh>
    <rPh sb="10" eb="11">
      <t>ジョウ</t>
    </rPh>
    <rPh sb="11" eb="13">
      <t>カンケイ</t>
    </rPh>
    <phoneticPr fontId="1"/>
  </si>
  <si>
    <t>補助金交付予定額</t>
    <rPh sb="0" eb="3">
      <t>ホジョキン</t>
    </rPh>
    <rPh sb="3" eb="5">
      <t>コウフ</t>
    </rPh>
    <rPh sb="5" eb="7">
      <t>ヨテイ</t>
    </rPh>
    <rPh sb="7" eb="8">
      <t>ガク</t>
    </rPh>
    <phoneticPr fontId="1"/>
  </si>
  <si>
    <t>※「補助金交付予定額」は、【江戸川区介護職員等宿舎借り上げ支援事業補助金交付決定通知書】に記載の金額を記入してください。</t>
    <rPh sb="2" eb="5">
      <t>ホジョキン</t>
    </rPh>
    <rPh sb="5" eb="7">
      <t>コウフ</t>
    </rPh>
    <rPh sb="7" eb="9">
      <t>ヨテイ</t>
    </rPh>
    <rPh sb="9" eb="10">
      <t>ガク</t>
    </rPh>
    <rPh sb="45" eb="47">
      <t>キサイ</t>
    </rPh>
    <rPh sb="48" eb="50">
      <t>キンガク</t>
    </rPh>
    <rPh sb="51" eb="53">
      <t>キニュウ</t>
    </rPh>
    <phoneticPr fontId="1"/>
  </si>
  <si>
    <t>補助所要額</t>
    <rPh sb="0" eb="2">
      <t>ホジョ</t>
    </rPh>
    <rPh sb="2" eb="4">
      <t>ショヨウ</t>
    </rPh>
    <rPh sb="4" eb="5">
      <t>ガク</t>
    </rPh>
    <phoneticPr fontId="1"/>
  </si>
  <si>
    <t>円</t>
    <rPh sb="0" eb="1">
      <t>エン</t>
    </rPh>
    <phoneticPr fontId="1"/>
  </si>
  <si>
    <t xml:space="preserve">補助所要額                      </t>
    <rPh sb="0" eb="4">
      <t>ホジョショヨウ</t>
    </rPh>
    <rPh sb="4" eb="5">
      <t>ガク</t>
    </rPh>
    <phoneticPr fontId="1"/>
  </si>
  <si>
    <t>※「補助所要額」は、「補助対象経費合計」と「補助金交付予定額」を比較し、少ない方の額を記入してください。</t>
    <rPh sb="2" eb="6">
      <t>ホジョショヨウ</t>
    </rPh>
    <rPh sb="6" eb="7">
      <t>ガク</t>
    </rPh>
    <rPh sb="11" eb="13">
      <t>ホジョ</t>
    </rPh>
    <rPh sb="13" eb="15">
      <t>タイショウ</t>
    </rPh>
    <rPh sb="15" eb="17">
      <t>ケイヒ</t>
    </rPh>
    <rPh sb="17" eb="19">
      <t>ゴウケイ</t>
    </rPh>
    <rPh sb="22" eb="25">
      <t>ホジョキン</t>
    </rPh>
    <rPh sb="25" eb="27">
      <t>コウフ</t>
    </rPh>
    <rPh sb="27" eb="29">
      <t>ヨテイ</t>
    </rPh>
    <rPh sb="29" eb="30">
      <t>ガク</t>
    </rPh>
    <rPh sb="32" eb="34">
      <t>ヒカク</t>
    </rPh>
    <rPh sb="36" eb="37">
      <t>スク</t>
    </rPh>
    <rPh sb="39" eb="40">
      <t>ホウ</t>
    </rPh>
    <rPh sb="41" eb="42">
      <t>ガク</t>
    </rPh>
    <rPh sb="43" eb="45">
      <t>キニュウ</t>
    </rPh>
    <phoneticPr fontId="1"/>
  </si>
  <si>
    <t>※ この実績報告書は、宿舎一戸につき１枚作成してください。</t>
    <rPh sb="4" eb="6">
      <t>ジッセキ</t>
    </rPh>
    <rPh sb="6" eb="8">
      <t>ホウコク</t>
    </rPh>
    <rPh sb="11" eb="13">
      <t>シュクシャ</t>
    </rPh>
    <rPh sb="13" eb="14">
      <t>イチ</t>
    </rPh>
    <rPh sb="14" eb="15">
      <t>ト</t>
    </rPh>
    <phoneticPr fontId="1"/>
  </si>
  <si>
    <t>礼金又は更新料　等</t>
    <rPh sb="0" eb="2">
      <t>レイキン</t>
    </rPh>
    <rPh sb="2" eb="3">
      <t>マタ</t>
    </rPh>
    <rPh sb="4" eb="7">
      <t>コウシンリョウ</t>
    </rPh>
    <rPh sb="8" eb="9">
      <t>トウ</t>
    </rPh>
    <phoneticPr fontId="1"/>
  </si>
  <si>
    <t xml:space="preserve">       令和　８年   ３月  ３１日</t>
    <rPh sb="7" eb="9">
      <t>レイワ</t>
    </rPh>
    <rPh sb="11" eb="12">
      <t>トシ</t>
    </rPh>
    <rPh sb="16" eb="17">
      <t>ツキ</t>
    </rPh>
    <rPh sb="21" eb="22">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</si>
</sst>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12"/>
      <name val="ＭＳ Ｐゴシック"/>
      <family val="3"/>
      <charset val="128"/>
      <scheme val="minor"/>
    </font>
    <font>
      <sz val="14"/>
      <name val="ＭＳ Ｐゴシック"/>
      <family val="3"/>
      <charset val="128"/>
      <scheme val="minor"/>
    </font>
    <font>
      <sz val="11"/>
      <name val="ＭＳ Ｐゴシック"/>
      <family val="2"/>
      <charset val="128"/>
      <scheme val="minor"/>
    </font>
    <font>
      <sz val="10"/>
      <name val="ＭＳ Ｐゴシック"/>
      <family val="3"/>
      <charset val="128"/>
      <scheme val="minor"/>
    </font>
    <font>
      <b/>
      <sz val="10"/>
      <name val="ＭＳ Ｐゴシック"/>
      <family val="3"/>
      <charset val="128"/>
      <scheme val="minor"/>
    </font>
    <font>
      <sz val="12"/>
      <name val="ＭＳ Ｐゴシック"/>
      <family val="2"/>
      <charset val="128"/>
      <scheme val="minor"/>
    </font>
    <font>
      <sz val="9"/>
      <name val="ＭＳ Ｐゴシック"/>
      <family val="3"/>
      <charset val="128"/>
      <scheme val="minor"/>
    </font>
    <font>
      <b/>
      <sz val="14"/>
      <name val="ＭＳ Ｐゴシック"/>
      <family val="3"/>
      <charset val="128"/>
      <scheme val="minor"/>
    </font>
    <font>
      <sz val="16"/>
      <name val="ＭＳ Ｐゴシック"/>
      <family val="3"/>
      <charset val="128"/>
      <scheme val="minor"/>
    </font>
    <font>
      <sz val="13"/>
      <name val="ＭＳ Ｐゴシック"/>
      <family val="3"/>
      <charset val="128"/>
      <scheme val="minor"/>
    </font>
    <font>
      <sz val="8"/>
      <name val="ＭＳ Ｐゴシック"/>
      <family val="3"/>
      <charset val="128"/>
      <scheme val="minor"/>
    </font>
    <font>
      <b/>
      <sz val="12"/>
      <name val="ＭＳ Ｐゴシック"/>
      <family val="3"/>
      <charset val="128"/>
      <scheme val="minor"/>
    </font>
    <font>
      <sz val="7.5"/>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auto="1"/>
      </left>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auto="1"/>
      </left>
      <right/>
      <top style="dashed">
        <color auto="1"/>
      </top>
      <bottom style="dashed">
        <color auto="1"/>
      </bottom>
      <diagonal/>
    </border>
    <border>
      <left style="thin">
        <color indexed="64"/>
      </left>
      <right style="thin">
        <color indexed="64"/>
      </right>
      <top style="dashed">
        <color auto="1"/>
      </top>
      <bottom style="dashed">
        <color auto="1"/>
      </bottom>
      <diagonal/>
    </border>
    <border>
      <left style="thin">
        <color indexed="64"/>
      </left>
      <right style="thin">
        <color indexed="64"/>
      </right>
      <top/>
      <bottom style="dashed">
        <color auto="1"/>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auto="1"/>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medium">
        <color indexed="64"/>
      </bottom>
      <diagonal/>
    </border>
    <border>
      <left style="thin">
        <color indexed="64"/>
      </left>
      <right/>
      <top style="dashed">
        <color auto="1"/>
      </top>
      <bottom style="dashed">
        <color auto="1"/>
      </bottom>
      <diagonal/>
    </border>
    <border>
      <left style="thin">
        <color indexed="64"/>
      </left>
      <right/>
      <top style="medium">
        <color indexed="64"/>
      </top>
      <bottom style="dashed">
        <color auto="1"/>
      </bottom>
      <diagonal/>
    </border>
    <border>
      <left/>
      <right style="medium">
        <color indexed="64"/>
      </right>
      <top style="medium">
        <color indexed="64"/>
      </top>
      <bottom style="dashed">
        <color auto="1"/>
      </bottom>
      <diagonal/>
    </border>
    <border>
      <left/>
      <right style="medium">
        <color indexed="64"/>
      </right>
      <top style="dashed">
        <color auto="1"/>
      </top>
      <bottom style="dashed">
        <color auto="1"/>
      </bottom>
      <diagonal/>
    </border>
    <border>
      <left style="thin">
        <color indexed="64"/>
      </left>
      <right/>
      <top style="dashed">
        <color auto="1"/>
      </top>
      <bottom style="double">
        <color indexed="64"/>
      </bottom>
      <diagonal/>
    </border>
    <border>
      <left/>
      <right style="medium">
        <color indexed="64"/>
      </right>
      <top style="double">
        <color indexed="64"/>
      </top>
      <bottom style="medium">
        <color indexed="64"/>
      </bottom>
      <diagonal/>
    </border>
    <border>
      <left/>
      <right style="medium">
        <color indexed="64"/>
      </right>
      <top/>
      <bottom style="dashed">
        <color auto="1"/>
      </bottom>
      <diagonal/>
    </border>
    <border>
      <left/>
      <right/>
      <top style="dashed">
        <color auto="1"/>
      </top>
      <bottom style="dashed">
        <color auto="1"/>
      </bottom>
      <diagonal/>
    </border>
    <border>
      <left/>
      <right/>
      <top style="medium">
        <color indexed="64"/>
      </top>
      <bottom style="dashed">
        <color auto="1"/>
      </bottom>
      <diagonal/>
    </border>
    <border>
      <left/>
      <right/>
      <top style="thin">
        <color indexed="64"/>
      </top>
      <bottom style="double">
        <color indexed="64"/>
      </bottom>
      <diagonal/>
    </border>
    <border>
      <left/>
      <right style="thin">
        <color indexed="64"/>
      </right>
      <top style="medium">
        <color indexed="64"/>
      </top>
      <bottom style="dashed">
        <color auto="1"/>
      </bottom>
      <diagonal/>
    </border>
    <border>
      <left/>
      <right style="thin">
        <color indexed="64"/>
      </right>
      <top style="dashed">
        <color auto="1"/>
      </top>
      <bottom style="dashed">
        <color auto="1"/>
      </bottom>
      <diagonal/>
    </border>
    <border>
      <left/>
      <right style="thin">
        <color indexed="64"/>
      </right>
      <top style="dashed">
        <color auto="1"/>
      </top>
      <bottom style="double">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ashed">
        <color indexed="64"/>
      </bottom>
      <diagonal/>
    </border>
    <border>
      <left style="medium">
        <color auto="1"/>
      </left>
      <right style="thin">
        <color indexed="64"/>
      </right>
      <top style="dashed">
        <color auto="1"/>
      </top>
      <bottom style="dashed">
        <color auto="1"/>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auto="1"/>
      </left>
      <right style="medium">
        <color auto="1"/>
      </right>
      <top style="medium">
        <color auto="1"/>
      </top>
      <bottom style="dotted">
        <color auto="1"/>
      </bottom>
      <diagonal/>
    </border>
    <border>
      <left style="medium">
        <color auto="1"/>
      </left>
      <right style="medium">
        <color auto="1"/>
      </right>
      <top style="dotted">
        <color auto="1"/>
      </top>
      <bottom style="medium">
        <color auto="1"/>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double">
        <color indexed="64"/>
      </bottom>
      <diagonal style="thin">
        <color indexed="64"/>
      </diagonal>
    </border>
  </borders>
  <cellStyleXfs count="2">
    <xf numFmtId="0" fontId="0" fillId="0" borderId="0">
      <alignment vertical="center"/>
    </xf>
    <xf numFmtId="38" fontId="3" fillId="0" borderId="0" applyFont="0" applyFill="0" applyBorder="0" applyAlignment="0" applyProtection="0">
      <alignment vertical="center"/>
    </xf>
  </cellStyleXfs>
  <cellXfs count="349">
    <xf numFmtId="0" fontId="0" fillId="0" borderId="0" xfId="0">
      <alignment vertical="center"/>
    </xf>
    <xf numFmtId="0" fontId="6" fillId="0" borderId="0" xfId="0" applyFont="1">
      <alignment vertical="center"/>
    </xf>
    <xf numFmtId="0" fontId="4" fillId="0" borderId="0" xfId="0" applyFont="1">
      <alignment vertical="center"/>
    </xf>
    <xf numFmtId="0" fontId="7" fillId="0" borderId="0" xfId="0" applyFont="1">
      <alignment vertical="center"/>
    </xf>
    <xf numFmtId="0" fontId="2" fillId="0" borderId="0" xfId="0" applyFont="1">
      <alignment vertical="center"/>
    </xf>
    <xf numFmtId="0" fontId="2" fillId="0" borderId="0" xfId="0" applyFont="1" applyAlignment="1"/>
    <xf numFmtId="0" fontId="4" fillId="0" borderId="0" xfId="0" applyFont="1" applyAlignment="1">
      <alignment vertical="top"/>
    </xf>
    <xf numFmtId="0" fontId="4" fillId="0" borderId="0" xfId="0" applyFont="1" applyAlignment="1">
      <alignment horizontal="center" vertical="center"/>
    </xf>
    <xf numFmtId="0" fontId="4" fillId="0" borderId="0" xfId="0" applyFont="1" applyAlignment="1">
      <alignment vertical="center"/>
    </xf>
    <xf numFmtId="0" fontId="2" fillId="0" borderId="0" xfId="0" applyFont="1" applyAlignment="1">
      <alignment vertical="center"/>
    </xf>
    <xf numFmtId="0" fontId="5" fillId="0" borderId="0" xfId="0" applyFont="1" applyAlignment="1">
      <alignment horizontal="centerContinuous" vertical="center"/>
    </xf>
    <xf numFmtId="0" fontId="7" fillId="0" borderId="0" xfId="0" applyFont="1" applyAlignment="1">
      <alignment horizontal="left" vertical="center"/>
    </xf>
    <xf numFmtId="0" fontId="2" fillId="0" borderId="0" xfId="0" applyFont="1" applyAlignment="1">
      <alignment horizontal="center" vertical="center"/>
    </xf>
    <xf numFmtId="0" fontId="7" fillId="0" borderId="0" xfId="0" applyFont="1" applyAlignment="1">
      <alignment horizontal="center" vertical="center"/>
    </xf>
    <xf numFmtId="0" fontId="4" fillId="0" borderId="0" xfId="0" applyFont="1" applyBorder="1" applyAlignment="1">
      <alignment vertical="center" wrapText="1"/>
    </xf>
    <xf numFmtId="0" fontId="7" fillId="0" borderId="0" xfId="0" applyFont="1" applyBorder="1" applyAlignment="1">
      <alignment horizontal="distributed" vertical="center"/>
    </xf>
    <xf numFmtId="0" fontId="7" fillId="0" borderId="0" xfId="0" applyFont="1" applyBorder="1" applyAlignment="1">
      <alignment horizontal="left" vertical="center" indent="1"/>
    </xf>
    <xf numFmtId="0" fontId="5" fillId="0" borderId="0" xfId="0" applyFont="1" applyBorder="1" applyAlignment="1">
      <alignment horizontal="centerContinuous" vertical="center"/>
    </xf>
    <xf numFmtId="0" fontId="2" fillId="0" borderId="0" xfId="0" applyFont="1" applyAlignment="1">
      <alignment horizontal="centerContinuous" vertical="center"/>
    </xf>
    <xf numFmtId="0" fontId="4" fillId="0" borderId="0" xfId="0" applyFont="1" applyAlignment="1">
      <alignment vertical="center" wrapText="1"/>
    </xf>
    <xf numFmtId="0" fontId="7" fillId="0" borderId="0" xfId="0" applyFont="1" applyBorder="1" applyAlignment="1">
      <alignment horizontal="centerContinuous" vertical="center"/>
    </xf>
    <xf numFmtId="0" fontId="5" fillId="0" borderId="0" xfId="0" applyFont="1">
      <alignment vertical="center"/>
    </xf>
    <xf numFmtId="0" fontId="5" fillId="0" borderId="0" xfId="0" applyFont="1" applyAlignment="1">
      <alignmen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7" fillId="0" borderId="0" xfId="0" applyFont="1" applyBorder="1" applyAlignment="1">
      <alignment horizontal="left" vertical="top" wrapText="1"/>
    </xf>
    <xf numFmtId="0" fontId="7" fillId="0" borderId="50" xfId="0" applyFont="1" applyBorder="1" applyAlignment="1">
      <alignment vertical="top" wrapText="1"/>
    </xf>
    <xf numFmtId="0" fontId="5" fillId="0" borderId="23" xfId="0" applyFont="1" applyBorder="1" applyAlignment="1">
      <alignment horizontal="center" vertical="center" wrapText="1"/>
    </xf>
    <xf numFmtId="38" fontId="5" fillId="0" borderId="11" xfId="1" applyFont="1" applyBorder="1" applyAlignment="1">
      <alignment horizontal="center" vertical="center"/>
    </xf>
    <xf numFmtId="0" fontId="5" fillId="0" borderId="81" xfId="0" applyFont="1" applyBorder="1" applyAlignment="1">
      <alignment horizontal="center" vertical="center" wrapText="1"/>
    </xf>
    <xf numFmtId="38" fontId="5" fillId="0" borderId="10" xfId="1" applyFont="1" applyBorder="1" applyAlignment="1">
      <alignment horizontal="center" vertical="center"/>
    </xf>
    <xf numFmtId="38" fontId="5" fillId="0" borderId="9" xfId="1" applyFont="1" applyBorder="1" applyAlignment="1">
      <alignment horizontal="center" vertical="center"/>
    </xf>
    <xf numFmtId="0" fontId="5" fillId="0" borderId="82" xfId="0" applyFont="1" applyBorder="1" applyAlignment="1">
      <alignment horizontal="center" vertical="center" wrapText="1"/>
    </xf>
    <xf numFmtId="0" fontId="5" fillId="0" borderId="0" xfId="0" applyFont="1" applyBorder="1" applyAlignment="1">
      <alignment vertical="center" wrapText="1"/>
    </xf>
    <xf numFmtId="0" fontId="11" fillId="0" borderId="0" xfId="0" applyFont="1" applyBorder="1" applyAlignment="1">
      <alignment wrapText="1"/>
    </xf>
    <xf numFmtId="0" fontId="4" fillId="0" borderId="58" xfId="0" applyFont="1" applyBorder="1" applyAlignment="1">
      <alignment vertical="center" wrapText="1"/>
    </xf>
    <xf numFmtId="0" fontId="14" fillId="0" borderId="58" xfId="0" applyFont="1" applyBorder="1" applyAlignment="1">
      <alignment vertical="center"/>
    </xf>
    <xf numFmtId="0" fontId="2" fillId="0" borderId="0" xfId="0" applyFont="1" applyBorder="1">
      <alignment vertical="center"/>
    </xf>
    <xf numFmtId="0" fontId="2" fillId="0" borderId="0" xfId="0" applyFont="1" applyBorder="1" applyAlignment="1">
      <alignment vertical="center"/>
    </xf>
    <xf numFmtId="0" fontId="4" fillId="0" borderId="58" xfId="0" applyFont="1" applyBorder="1" applyAlignment="1">
      <alignment vertical="center"/>
    </xf>
    <xf numFmtId="0" fontId="10" fillId="0" borderId="0" xfId="0" applyFont="1" applyBorder="1" applyAlignment="1">
      <alignment vertical="center"/>
    </xf>
    <xf numFmtId="0" fontId="15" fillId="0" borderId="0" xfId="0" applyFont="1" applyAlignment="1">
      <alignment horizontal="left"/>
    </xf>
    <xf numFmtId="0" fontId="2" fillId="0" borderId="68" xfId="0" applyFont="1" applyBorder="1">
      <alignment vertical="center"/>
    </xf>
    <xf numFmtId="0" fontId="9" fillId="0" borderId="0" xfId="0" applyFont="1" applyAlignment="1"/>
    <xf numFmtId="0" fontId="4" fillId="0" borderId="0" xfId="0" applyFont="1" applyBorder="1" applyAlignment="1">
      <alignment horizontal="left" vertical="center"/>
    </xf>
    <xf numFmtId="0" fontId="4" fillId="0" borderId="68"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indent="1"/>
    </xf>
    <xf numFmtId="0" fontId="10" fillId="0" borderId="69" xfId="0" quotePrefix="1" applyFont="1" applyBorder="1" applyAlignment="1">
      <alignment horizontal="center" vertical="center"/>
    </xf>
    <xf numFmtId="0" fontId="4" fillId="0" borderId="8" xfId="0" quotePrefix="1" applyFont="1" applyBorder="1" applyAlignment="1">
      <alignment horizontal="center" vertical="center" wrapText="1"/>
    </xf>
    <xf numFmtId="38" fontId="4" fillId="0" borderId="90" xfId="1" quotePrefix="1" applyFont="1" applyBorder="1" applyAlignment="1">
      <alignment horizontal="center" vertical="center"/>
    </xf>
    <xf numFmtId="0" fontId="10" fillId="0" borderId="103" xfId="0" quotePrefix="1" applyFont="1" applyBorder="1" applyAlignment="1">
      <alignment horizontal="center" vertical="center"/>
    </xf>
    <xf numFmtId="0" fontId="4" fillId="0" borderId="71" xfId="0" quotePrefix="1" applyFont="1" applyBorder="1" applyAlignment="1">
      <alignment horizontal="center" vertical="center" wrapText="1"/>
    </xf>
    <xf numFmtId="38" fontId="4" fillId="0" borderId="87" xfId="1" quotePrefix="1" applyFont="1" applyBorder="1" applyAlignment="1">
      <alignment horizontal="center" vertical="center"/>
    </xf>
    <xf numFmtId="0" fontId="4" fillId="0" borderId="72" xfId="0" quotePrefix="1" applyFont="1" applyBorder="1" applyAlignment="1">
      <alignment horizontal="center" vertical="center" wrapText="1"/>
    </xf>
    <xf numFmtId="0" fontId="2" fillId="0" borderId="0" xfId="0" applyFont="1" applyBorder="1" applyAlignment="1">
      <alignment horizontal="center" vertical="top"/>
    </xf>
    <xf numFmtId="0" fontId="2" fillId="0" borderId="0" xfId="0" applyFont="1" applyBorder="1" applyAlignment="1">
      <alignment vertical="top" wrapText="1"/>
    </xf>
    <xf numFmtId="0" fontId="2" fillId="0" borderId="0" xfId="0" applyFont="1" applyBorder="1" applyAlignment="1">
      <alignment horizontal="center"/>
    </xf>
    <xf numFmtId="0" fontId="13" fillId="0" borderId="0" xfId="0" applyFont="1">
      <alignment vertical="center"/>
    </xf>
    <xf numFmtId="0" fontId="13" fillId="0" borderId="0" xfId="0" applyFont="1" applyAlignment="1">
      <alignment horizontal="left" vertical="center"/>
    </xf>
    <xf numFmtId="0" fontId="7" fillId="0" borderId="66"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55" xfId="0" applyFont="1" applyBorder="1" applyAlignment="1">
      <alignment horizontal="center" vertical="center" wrapText="1"/>
    </xf>
    <xf numFmtId="0" fontId="14" fillId="0" borderId="0" xfId="0" applyFont="1">
      <alignment vertical="center"/>
    </xf>
    <xf numFmtId="0" fontId="7" fillId="0" borderId="98" xfId="0" applyFont="1" applyBorder="1" applyAlignment="1">
      <alignment vertical="center"/>
    </xf>
    <xf numFmtId="0" fontId="7" fillId="0" borderId="0" xfId="0" applyFont="1" applyBorder="1" applyAlignment="1">
      <alignment vertical="top"/>
    </xf>
    <xf numFmtId="0" fontId="7" fillId="0" borderId="28" xfId="0" applyFont="1" applyBorder="1">
      <alignment vertical="center"/>
    </xf>
    <xf numFmtId="0" fontId="7" fillId="0" borderId="0" xfId="0" applyFont="1" applyFill="1">
      <alignment vertical="center"/>
    </xf>
    <xf numFmtId="0" fontId="7" fillId="0" borderId="33" xfId="0" applyFont="1" applyFill="1" applyBorder="1" applyAlignment="1">
      <alignment horizontal="center" vertical="center"/>
    </xf>
    <xf numFmtId="0" fontId="4" fillId="0" borderId="0" xfId="0" applyFont="1" applyFill="1" applyAlignment="1">
      <alignment horizontal="right" vertical="center"/>
    </xf>
    <xf numFmtId="0" fontId="4" fillId="0" borderId="0" xfId="0" applyFont="1" applyFill="1">
      <alignment vertical="center"/>
    </xf>
    <xf numFmtId="0" fontId="7" fillId="0" borderId="32"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66" xfId="0" applyFont="1" applyFill="1" applyBorder="1" applyAlignment="1">
      <alignment horizontal="center" vertical="center"/>
    </xf>
    <xf numFmtId="0" fontId="7" fillId="0" borderId="30" xfId="0" applyFont="1" applyBorder="1" applyAlignment="1">
      <alignment vertical="top"/>
    </xf>
    <xf numFmtId="38" fontId="5" fillId="0" borderId="0" xfId="0" applyNumberFormat="1" applyFont="1" applyBorder="1" applyAlignment="1">
      <alignment horizontal="right" vertical="center"/>
    </xf>
    <xf numFmtId="0" fontId="4" fillId="0" borderId="0" xfId="0" quotePrefix="1" applyFont="1" applyBorder="1" applyAlignment="1">
      <alignment horizontal="center" vertical="center"/>
    </xf>
    <xf numFmtId="0" fontId="4" fillId="0" borderId="28" xfId="0" quotePrefix="1" applyFont="1" applyBorder="1" applyAlignment="1">
      <alignment horizontal="center" vertical="center"/>
    </xf>
    <xf numFmtId="38" fontId="4" fillId="0" borderId="28" xfId="1" quotePrefix="1" applyFont="1" applyBorder="1" applyAlignment="1">
      <alignment horizontal="right" vertical="center"/>
    </xf>
    <xf numFmtId="38" fontId="4" fillId="0" borderId="28" xfId="1" quotePrefix="1" applyFont="1" applyBorder="1" applyAlignment="1">
      <alignment horizontal="center" vertical="center"/>
    </xf>
    <xf numFmtId="38" fontId="5" fillId="0" borderId="45" xfId="1" applyFont="1" applyBorder="1" applyAlignment="1">
      <alignment horizontal="center" vertical="center"/>
    </xf>
    <xf numFmtId="0" fontId="5" fillId="0" borderId="54" xfId="0" applyFont="1" applyBorder="1" applyAlignment="1">
      <alignment horizontal="center" vertical="center"/>
    </xf>
    <xf numFmtId="38" fontId="5" fillId="2" borderId="31" xfId="0" applyNumberFormat="1" applyFont="1" applyFill="1" applyBorder="1" applyAlignment="1">
      <alignment horizontal="right" vertical="center"/>
    </xf>
    <xf numFmtId="0" fontId="7" fillId="0" borderId="0" xfId="0" applyFont="1" applyBorder="1" applyAlignment="1">
      <alignment horizontal="left" wrapText="1"/>
    </xf>
    <xf numFmtId="0" fontId="5" fillId="0" borderId="0" xfId="0" applyFont="1" applyAlignment="1">
      <alignment horizontal="center" vertical="center"/>
    </xf>
    <xf numFmtId="38" fontId="4" fillId="0" borderId="89" xfId="1" quotePrefix="1" applyFont="1" applyBorder="1" applyAlignment="1">
      <alignment horizontal="center" vertical="center"/>
    </xf>
    <xf numFmtId="0" fontId="4" fillId="0" borderId="0" xfId="0" applyFont="1" applyBorder="1" applyAlignment="1">
      <alignment horizontal="center" vertical="center"/>
    </xf>
    <xf numFmtId="0" fontId="4" fillId="0" borderId="31" xfId="0" applyFont="1" applyBorder="1" applyAlignment="1">
      <alignment horizontal="center" vertical="center"/>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wrapText="1"/>
    </xf>
    <xf numFmtId="0" fontId="2" fillId="0" borderId="0" xfId="0" applyFont="1" applyAlignment="1">
      <alignment horizontal="left"/>
    </xf>
    <xf numFmtId="0" fontId="2" fillId="0" borderId="0" xfId="0" applyFont="1" applyBorder="1" applyAlignment="1">
      <alignment vertical="top"/>
    </xf>
    <xf numFmtId="0" fontId="12" fillId="0" borderId="0" xfId="0" applyFont="1" applyAlignment="1">
      <alignment vertical="center"/>
    </xf>
    <xf numFmtId="0" fontId="4" fillId="0" borderId="0" xfId="0" applyFont="1" applyAlignment="1">
      <alignment horizontal="center"/>
    </xf>
    <xf numFmtId="0" fontId="5" fillId="0" borderId="112" xfId="0" applyFont="1" applyBorder="1" applyAlignment="1">
      <alignment horizontal="center" vertical="center"/>
    </xf>
    <xf numFmtId="0" fontId="7" fillId="0" borderId="111" xfId="0" applyFont="1" applyBorder="1" applyAlignment="1">
      <alignment horizontal="center" vertical="center"/>
    </xf>
    <xf numFmtId="0" fontId="5" fillId="0" borderId="0" xfId="0" applyFont="1" applyBorder="1" applyAlignment="1">
      <alignment horizontal="left" vertical="center" wrapText="1"/>
    </xf>
    <xf numFmtId="0" fontId="5" fillId="0" borderId="0" xfId="0" applyFont="1" applyAlignment="1">
      <alignment horizontal="left" vertical="center"/>
    </xf>
    <xf numFmtId="0" fontId="5" fillId="0" borderId="67" xfId="0" applyFont="1" applyBorder="1" applyAlignment="1">
      <alignment horizontal="center" vertical="center"/>
    </xf>
    <xf numFmtId="0" fontId="5" fillId="0" borderId="32" xfId="0" applyFont="1" applyBorder="1" applyAlignment="1">
      <alignment horizontal="right" vertical="center" wrapText="1"/>
    </xf>
    <xf numFmtId="0" fontId="5" fillId="0" borderId="47" xfId="0" applyFont="1" applyBorder="1" applyAlignment="1">
      <alignment horizontal="right" vertical="center" wrapText="1"/>
    </xf>
    <xf numFmtId="0" fontId="5" fillId="0" borderId="18" xfId="0" applyFont="1" applyBorder="1" applyAlignment="1">
      <alignment horizontal="center" vertical="center"/>
    </xf>
    <xf numFmtId="0" fontId="12" fillId="0" borderId="0" xfId="0" applyFont="1" applyAlignment="1">
      <alignment horizontal="center" vertical="center"/>
    </xf>
    <xf numFmtId="0" fontId="4" fillId="0" borderId="0" xfId="0" applyFont="1" applyAlignment="1">
      <alignment horizontal="right" vertical="center"/>
    </xf>
    <xf numFmtId="0" fontId="9" fillId="0" borderId="0" xfId="0" applyFont="1" applyAlignment="1">
      <alignment horizontal="center" vertical="center"/>
    </xf>
    <xf numFmtId="0" fontId="2" fillId="0" borderId="0" xfId="0" applyFont="1" applyAlignment="1">
      <alignment horizontal="right" vertical="center" wrapText="1"/>
    </xf>
    <xf numFmtId="0" fontId="7" fillId="0" borderId="19" xfId="0" applyFont="1" applyFill="1" applyBorder="1" applyAlignment="1">
      <alignment horizontal="center" vertical="center"/>
    </xf>
    <xf numFmtId="0" fontId="4" fillId="0" borderId="0" xfId="0" applyFont="1" applyAlignment="1">
      <alignment horizontal="right" vertical="center"/>
    </xf>
    <xf numFmtId="0" fontId="12" fillId="0" borderId="0" xfId="0" applyFont="1" applyAlignment="1">
      <alignment horizontal="center" vertical="center"/>
    </xf>
    <xf numFmtId="0" fontId="4" fillId="0" borderId="0" xfId="0" applyFont="1" applyBorder="1" applyAlignment="1">
      <alignment horizontal="center" vertical="center"/>
    </xf>
    <xf numFmtId="0" fontId="4" fillId="0" borderId="31" xfId="0" applyFont="1" applyBorder="1" applyAlignment="1">
      <alignment horizontal="center" vertical="center"/>
    </xf>
    <xf numFmtId="38" fontId="4" fillId="0" borderId="89" xfId="1" quotePrefix="1" applyFont="1" applyBorder="1" applyAlignment="1">
      <alignment horizontal="center" vertical="center"/>
    </xf>
    <xf numFmtId="0" fontId="7" fillId="0" borderId="19" xfId="0" applyFont="1" applyFill="1" applyBorder="1" applyAlignment="1">
      <alignment horizontal="center" vertical="center"/>
    </xf>
    <xf numFmtId="0" fontId="9" fillId="0" borderId="0" xfId="0" applyFont="1" applyAlignment="1">
      <alignment horizontal="center" vertical="center"/>
    </xf>
    <xf numFmtId="0" fontId="2" fillId="0" borderId="0" xfId="0" applyFont="1" applyAlignment="1">
      <alignment horizontal="right" vertical="center" wrapText="1"/>
    </xf>
    <xf numFmtId="38" fontId="5" fillId="0" borderId="42"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0" fontId="4" fillId="0" borderId="10" xfId="0" applyFont="1" applyBorder="1" applyAlignment="1" applyProtection="1">
      <alignment vertical="center"/>
      <protection locked="0"/>
    </xf>
    <xf numFmtId="0" fontId="4" fillId="0" borderId="52" xfId="0" applyFont="1" applyBorder="1" applyAlignment="1" applyProtection="1">
      <alignment horizontal="left" vertical="center" indent="1"/>
      <protection locked="0"/>
    </xf>
    <xf numFmtId="0" fontId="5" fillId="0" borderId="112" xfId="0" applyFont="1" applyBorder="1" applyAlignment="1" applyProtection="1">
      <alignment horizontal="center" vertical="center"/>
      <protection locked="0"/>
    </xf>
    <xf numFmtId="0" fontId="7" fillId="0" borderId="98" xfId="0" applyFont="1" applyBorder="1" applyAlignment="1" applyProtection="1">
      <alignment horizontal="center" vertical="center"/>
      <protection locked="0"/>
    </xf>
    <xf numFmtId="38" fontId="7" fillId="0" borderId="8" xfId="1" applyFont="1" applyFill="1" applyBorder="1" applyAlignment="1" applyProtection="1">
      <alignment horizontal="right" vertical="center"/>
      <protection locked="0"/>
    </xf>
    <xf numFmtId="38" fontId="7" fillId="0" borderId="14" xfId="1" applyFont="1" applyFill="1" applyBorder="1" applyAlignment="1" applyProtection="1">
      <alignment horizontal="right" vertical="center"/>
      <protection locked="0"/>
    </xf>
    <xf numFmtId="38" fontId="7" fillId="0" borderId="1" xfId="1" applyFont="1" applyFill="1" applyBorder="1" applyAlignment="1" applyProtection="1">
      <alignment horizontal="right" vertical="center"/>
      <protection locked="0"/>
    </xf>
    <xf numFmtId="38" fontId="7" fillId="0" borderId="2" xfId="1" applyFont="1" applyFill="1" applyBorder="1" applyAlignment="1" applyProtection="1">
      <alignment horizontal="right" vertical="center"/>
      <protection locked="0"/>
    </xf>
    <xf numFmtId="38" fontId="7" fillId="0" borderId="66" xfId="1" applyFont="1" applyFill="1" applyBorder="1" applyAlignment="1" applyProtection="1">
      <alignment horizontal="right" vertical="center"/>
      <protection locked="0"/>
    </xf>
    <xf numFmtId="38" fontId="7" fillId="2" borderId="46" xfId="1" applyFont="1" applyFill="1" applyBorder="1" applyAlignment="1" applyProtection="1">
      <alignment horizontal="right" vertical="center"/>
      <protection locked="0"/>
    </xf>
    <xf numFmtId="38" fontId="7" fillId="2" borderId="49" xfId="1" applyFont="1" applyFill="1" applyBorder="1" applyAlignment="1" applyProtection="1">
      <alignment horizontal="right" vertical="center"/>
      <protection locked="0"/>
    </xf>
    <xf numFmtId="38" fontId="7" fillId="2" borderId="1" xfId="1" applyFont="1" applyFill="1" applyBorder="1" applyAlignment="1" applyProtection="1">
      <alignment horizontal="right" vertical="center"/>
      <protection locked="0"/>
    </xf>
    <xf numFmtId="38" fontId="7" fillId="2" borderId="2" xfId="1" applyFont="1" applyFill="1" applyBorder="1" applyAlignment="1" applyProtection="1">
      <alignment horizontal="right" vertical="center"/>
      <protection locked="0"/>
    </xf>
    <xf numFmtId="38" fontId="7" fillId="2" borderId="7" xfId="1" applyFont="1" applyFill="1" applyBorder="1" applyAlignment="1" applyProtection="1">
      <alignment horizontal="right" vertical="center"/>
      <protection locked="0"/>
    </xf>
    <xf numFmtId="38" fontId="7" fillId="2" borderId="75" xfId="1" applyFont="1" applyFill="1" applyBorder="1" applyAlignment="1" applyProtection="1">
      <alignment horizontal="right" vertical="center"/>
      <protection locked="0"/>
    </xf>
    <xf numFmtId="38" fontId="7" fillId="2" borderId="77" xfId="1" applyFont="1" applyFill="1" applyBorder="1" applyAlignment="1" applyProtection="1">
      <alignment horizontal="right" vertical="center"/>
      <protection locked="0"/>
    </xf>
    <xf numFmtId="38" fontId="7" fillId="2" borderId="78" xfId="1" applyFont="1" applyFill="1" applyBorder="1" applyAlignment="1" applyProtection="1">
      <alignment horizontal="right" vertical="center"/>
      <protection locked="0"/>
    </xf>
    <xf numFmtId="38" fontId="7" fillId="2" borderId="59" xfId="1" applyFont="1" applyFill="1" applyBorder="1" applyAlignment="1" applyProtection="1">
      <alignment horizontal="right" vertical="center"/>
      <protection locked="0"/>
    </xf>
    <xf numFmtId="38" fontId="7" fillId="0" borderId="79" xfId="1" applyFont="1" applyFill="1" applyBorder="1" applyAlignment="1" applyProtection="1">
      <alignment horizontal="right" vertical="center"/>
      <protection locked="0"/>
    </xf>
    <xf numFmtId="38" fontId="7" fillId="2" borderId="80" xfId="1" applyFont="1" applyFill="1" applyBorder="1" applyAlignment="1" applyProtection="1">
      <alignment horizontal="right" vertical="center"/>
      <protection locked="0"/>
    </xf>
    <xf numFmtId="38" fontId="5" fillId="0" borderId="37" xfId="0" applyNumberFormat="1" applyFont="1" applyFill="1" applyBorder="1">
      <alignment vertical="center"/>
    </xf>
    <xf numFmtId="38" fontId="5" fillId="0" borderId="44" xfId="1" applyFont="1" applyBorder="1" applyAlignment="1" applyProtection="1">
      <alignment horizontal="right" vertical="center"/>
      <protection locked="0"/>
    </xf>
    <xf numFmtId="0" fontId="9" fillId="0" borderId="0" xfId="0" applyFont="1" applyAlignment="1">
      <alignment horizontal="left" vertical="top"/>
    </xf>
    <xf numFmtId="0" fontId="4" fillId="0" borderId="0" xfId="0" applyFont="1" applyAlignment="1">
      <alignment horizontal="right" vertical="top"/>
    </xf>
    <xf numFmtId="0" fontId="5" fillId="0" borderId="0" xfId="0" applyFont="1" applyAlignment="1">
      <alignment horizontal="left" vertical="center"/>
    </xf>
    <xf numFmtId="0" fontId="4" fillId="0" borderId="0" xfId="0" applyFont="1" applyAlignment="1" applyProtection="1">
      <alignment horizontal="right" vertical="center"/>
      <protection locked="0"/>
    </xf>
    <xf numFmtId="0" fontId="4" fillId="0" borderId="11" xfId="0" applyFont="1" applyBorder="1" applyAlignment="1">
      <alignment horizontal="center" vertical="center"/>
    </xf>
    <xf numFmtId="0" fontId="4" fillId="0" borderId="11" xfId="0" applyFont="1" applyBorder="1" applyAlignment="1" applyProtection="1">
      <alignment horizontal="left" vertical="center" wrapText="1"/>
      <protection locked="0"/>
    </xf>
    <xf numFmtId="0" fontId="13" fillId="0" borderId="0" xfId="0" applyFont="1" applyAlignment="1">
      <alignment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5" fillId="0" borderId="11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2" xfId="0" applyFont="1" applyBorder="1" applyAlignment="1" applyProtection="1">
      <alignment horizontal="left" vertical="center" wrapText="1" indent="1"/>
      <protection locked="0"/>
    </xf>
    <xf numFmtId="0" fontId="5" fillId="0" borderId="10" xfId="0" applyFont="1" applyBorder="1" applyAlignment="1" applyProtection="1">
      <alignment horizontal="left" vertical="center" wrapText="1" indent="1"/>
      <protection locked="0"/>
    </xf>
    <xf numFmtId="0" fontId="5" fillId="0" borderId="3" xfId="0" applyFont="1" applyBorder="1" applyAlignment="1" applyProtection="1">
      <alignment horizontal="left" vertical="center" wrapText="1" indent="1"/>
      <protection locked="0"/>
    </xf>
    <xf numFmtId="38" fontId="5" fillId="0" borderId="31" xfId="1" applyFont="1" applyFill="1" applyBorder="1" applyAlignment="1">
      <alignment horizontal="right" vertical="center" indent="1"/>
    </xf>
    <xf numFmtId="0" fontId="5" fillId="0" borderId="19"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pplyProtection="1">
      <alignment horizontal="left" vertical="center" wrapText="1"/>
      <protection locked="0"/>
    </xf>
    <xf numFmtId="0" fontId="4" fillId="0" borderId="10" xfId="0" applyFont="1" applyBorder="1" applyAlignment="1">
      <alignment horizontal="center" vertical="center" wrapText="1"/>
    </xf>
    <xf numFmtId="0" fontId="12" fillId="0" borderId="0" xfId="0" applyFont="1" applyAlignment="1">
      <alignment horizontal="center" vertical="center"/>
    </xf>
    <xf numFmtId="0" fontId="14" fillId="0" borderId="107" xfId="0" applyFont="1" applyBorder="1" applyAlignment="1" applyProtection="1">
      <alignment horizontal="left" vertical="center" indent="1"/>
      <protection locked="0"/>
    </xf>
    <xf numFmtId="0" fontId="14" fillId="0" borderId="61" xfId="0" applyFont="1" applyBorder="1" applyAlignment="1" applyProtection="1">
      <alignment horizontal="left" vertical="center" indent="1"/>
      <protection locked="0"/>
    </xf>
    <xf numFmtId="0" fontId="14" fillId="0" borderId="62" xfId="0" applyFont="1" applyBorder="1" applyAlignment="1" applyProtection="1">
      <alignment horizontal="left" vertical="center" indent="1"/>
      <protection locked="0"/>
    </xf>
    <xf numFmtId="0" fontId="5" fillId="0" borderId="44" xfId="0" applyFont="1" applyBorder="1" applyAlignment="1" applyProtection="1">
      <alignment horizontal="left" vertical="center" wrapText="1" indent="1"/>
      <protection locked="0"/>
    </xf>
    <xf numFmtId="0" fontId="5" fillId="0" borderId="93" xfId="0" applyFont="1" applyBorder="1" applyAlignment="1" applyProtection="1">
      <alignment horizontal="left" vertical="center" wrapText="1" indent="1"/>
      <protection locked="0"/>
    </xf>
    <xf numFmtId="0" fontId="5" fillId="0" borderId="45" xfId="0" applyFont="1" applyBorder="1" applyAlignment="1" applyProtection="1">
      <alignment horizontal="left" vertical="center" wrapText="1" indent="1"/>
      <protection locked="0"/>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2" fillId="0" borderId="0" xfId="0" applyFont="1" applyBorder="1" applyAlignment="1">
      <alignment horizontal="left" vertical="center" wrapText="1"/>
    </xf>
    <xf numFmtId="0" fontId="5" fillId="0" borderId="42" xfId="0" applyFont="1" applyBorder="1" applyAlignment="1" applyProtection="1">
      <alignment horizontal="left" vertical="center" wrapText="1" indent="1"/>
      <protection locked="0"/>
    </xf>
    <xf numFmtId="0" fontId="5" fillId="0" borderId="39" xfId="0" applyFont="1" applyBorder="1" applyAlignment="1" applyProtection="1">
      <alignment horizontal="left" vertical="center" wrapText="1" indent="1"/>
      <protection locked="0"/>
    </xf>
    <xf numFmtId="0" fontId="5" fillId="0" borderId="43" xfId="0" applyFont="1" applyBorder="1" applyAlignment="1" applyProtection="1">
      <alignment horizontal="left" vertical="center" wrapText="1" indent="1"/>
      <protection locked="0"/>
    </xf>
    <xf numFmtId="0" fontId="4" fillId="0" borderId="27" xfId="0" applyFont="1" applyBorder="1" applyAlignment="1">
      <alignment horizontal="center" vertical="center"/>
    </xf>
    <xf numFmtId="0" fontId="4" fillId="0" borderId="53" xfId="0" applyFont="1" applyBorder="1" applyAlignment="1">
      <alignment horizontal="center" vertical="center"/>
    </xf>
    <xf numFmtId="0" fontId="4" fillId="0" borderId="30" xfId="0" applyFont="1" applyBorder="1" applyAlignment="1">
      <alignment horizontal="center" vertical="center"/>
    </xf>
    <xf numFmtId="0" fontId="4" fillId="0" borderId="54" xfId="0" applyFont="1" applyBorder="1" applyAlignment="1">
      <alignment horizontal="center" vertical="center"/>
    </xf>
    <xf numFmtId="0" fontId="4" fillId="0" borderId="28"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37" xfId="0" applyFont="1" applyBorder="1" applyAlignment="1" applyProtection="1">
      <alignment horizontal="left" vertical="center" wrapText="1" indent="1"/>
      <protection locked="0"/>
    </xf>
    <xf numFmtId="0" fontId="4" fillId="0" borderId="31" xfId="0" applyFont="1" applyBorder="1" applyAlignment="1" applyProtection="1">
      <alignment horizontal="left" vertical="center" wrapText="1" indent="1"/>
      <protection locked="0"/>
    </xf>
    <xf numFmtId="0" fontId="4" fillId="0" borderId="32" xfId="0" applyFont="1" applyBorder="1" applyAlignment="1" applyProtection="1">
      <alignment horizontal="left" vertical="center" wrapText="1" indent="1"/>
      <protection locked="0"/>
    </xf>
    <xf numFmtId="0" fontId="2" fillId="0" borderId="28" xfId="0" applyFont="1" applyBorder="1" applyAlignment="1">
      <alignment vertical="center"/>
    </xf>
    <xf numFmtId="0" fontId="4" fillId="0" borderId="63" xfId="0" applyFont="1" applyBorder="1" applyAlignment="1">
      <alignment horizontal="center" vertical="center"/>
    </xf>
    <xf numFmtId="0" fontId="4" fillId="0" borderId="105" xfId="0" applyFont="1" applyBorder="1" applyAlignment="1">
      <alignment horizontal="center" vertical="center"/>
    </xf>
    <xf numFmtId="0" fontId="4" fillId="0" borderId="106" xfId="0" applyFont="1" applyBorder="1" applyAlignment="1" applyProtection="1">
      <alignment horizontal="left" vertical="center" indent="1"/>
      <protection locked="0"/>
    </xf>
    <xf numFmtId="0" fontId="4" fillId="0" borderId="64" xfId="0" applyFont="1" applyBorder="1" applyAlignment="1" applyProtection="1">
      <alignment horizontal="left" vertical="center" indent="1"/>
      <protection locked="0"/>
    </xf>
    <xf numFmtId="0" fontId="4" fillId="0" borderId="65" xfId="0" applyFont="1" applyBorder="1" applyAlignment="1" applyProtection="1">
      <alignment horizontal="left" vertical="center" indent="1"/>
      <protection locked="0"/>
    </xf>
    <xf numFmtId="0" fontId="4" fillId="0" borderId="21"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4" fillId="0" borderId="24" xfId="0" applyFont="1" applyBorder="1" applyAlignment="1">
      <alignment horizontal="center" vertical="center"/>
    </xf>
    <xf numFmtId="0" fontId="4" fillId="0" borderId="41" xfId="0" applyFont="1" applyBorder="1" applyAlignment="1">
      <alignment horizontal="center" vertical="center"/>
    </xf>
    <xf numFmtId="0" fontId="4" fillId="0" borderId="49" xfId="0" applyFont="1" applyBorder="1" applyAlignment="1" applyProtection="1">
      <alignment horizontal="left" vertical="center" wrapText="1" indent="1"/>
      <protection locked="0"/>
    </xf>
    <xf numFmtId="0" fontId="4" fillId="0" borderId="25" xfId="0" applyFont="1" applyBorder="1" applyAlignment="1" applyProtection="1">
      <alignment horizontal="left" vertical="center" wrapText="1" indent="1"/>
      <protection locked="0"/>
    </xf>
    <xf numFmtId="0" fontId="4" fillId="0" borderId="26" xfId="0" applyFont="1" applyBorder="1" applyAlignment="1" applyProtection="1">
      <alignment horizontal="left" vertical="center" wrapText="1" indent="1"/>
      <protection locked="0"/>
    </xf>
    <xf numFmtId="0" fontId="5" fillId="0" borderId="0" xfId="0" applyFont="1" applyBorder="1" applyAlignment="1">
      <alignment horizontal="left" vertical="center" wrapText="1"/>
    </xf>
    <xf numFmtId="0" fontId="11" fillId="0" borderId="31" xfId="0" applyFont="1" applyBorder="1" applyAlignment="1">
      <alignment horizontal="left" wrapText="1"/>
    </xf>
    <xf numFmtId="0" fontId="4" fillId="0" borderId="38" xfId="0" applyFont="1" applyBorder="1" applyAlignment="1">
      <alignment horizontal="center" vertical="center"/>
    </xf>
    <xf numFmtId="0" fontId="4" fillId="0" borderId="43" xfId="0" applyFont="1" applyBorder="1" applyAlignment="1">
      <alignment horizontal="center" vertical="center"/>
    </xf>
    <xf numFmtId="0" fontId="4" fillId="0" borderId="42" xfId="0" applyFont="1" applyBorder="1" applyAlignment="1" applyProtection="1">
      <alignment horizontal="left" vertical="center" wrapText="1" indent="1"/>
      <protection locked="0"/>
    </xf>
    <xf numFmtId="0" fontId="4" fillId="0" borderId="39" xfId="0" applyFont="1" applyBorder="1" applyAlignment="1" applyProtection="1">
      <alignment horizontal="left" vertical="center" wrapText="1" indent="1"/>
      <protection locked="0"/>
    </xf>
    <xf numFmtId="0" fontId="4" fillId="0" borderId="40" xfId="0" applyFont="1" applyBorder="1" applyAlignment="1" applyProtection="1">
      <alignment horizontal="left" vertical="center" wrapText="1" indent="1"/>
      <protection locked="0"/>
    </xf>
    <xf numFmtId="0" fontId="14" fillId="0" borderId="60" xfId="0" applyFont="1" applyBorder="1" applyAlignment="1">
      <alignment horizontal="center" vertical="center"/>
    </xf>
    <xf numFmtId="0" fontId="14" fillId="0" borderId="104" xfId="0" applyFont="1" applyBorder="1" applyAlignment="1">
      <alignment horizontal="center" vertical="center"/>
    </xf>
    <xf numFmtId="0" fontId="4" fillId="0" borderId="76" xfId="0" quotePrefix="1" applyFont="1" applyBorder="1" applyAlignment="1">
      <alignment horizontal="center" vertical="center"/>
    </xf>
    <xf numFmtId="0" fontId="4" fillId="0" borderId="83" xfId="0" quotePrefix="1" applyFont="1" applyBorder="1" applyAlignment="1">
      <alignment horizontal="center" vertical="center"/>
    </xf>
    <xf numFmtId="0" fontId="4" fillId="0" borderId="73" xfId="0" quotePrefix="1" applyFont="1" applyBorder="1" applyAlignment="1">
      <alignment horizontal="center" vertical="center"/>
    </xf>
    <xf numFmtId="38" fontId="4" fillId="2" borderId="74" xfId="1" quotePrefix="1" applyFont="1" applyFill="1" applyBorder="1" applyAlignment="1">
      <alignment horizontal="right" vertical="center"/>
    </xf>
    <xf numFmtId="38" fontId="4" fillId="2" borderId="83" xfId="1" quotePrefix="1" applyFont="1" applyFill="1" applyBorder="1" applyAlignment="1">
      <alignment horizontal="right" vertical="center"/>
    </xf>
    <xf numFmtId="38" fontId="4" fillId="0" borderId="76" xfId="1" quotePrefix="1" applyFont="1" applyBorder="1" applyAlignment="1">
      <alignment horizontal="center" vertical="center"/>
    </xf>
    <xf numFmtId="38" fontId="4" fillId="0" borderId="89" xfId="1" quotePrefix="1" applyFont="1" applyBorder="1" applyAlignment="1">
      <alignment horizontal="center" vertical="center"/>
    </xf>
    <xf numFmtId="0" fontId="2" fillId="0" borderId="0" xfId="0" applyFont="1" applyBorder="1" applyAlignment="1">
      <alignment horizontal="left" vertical="top" wrapText="1"/>
    </xf>
    <xf numFmtId="0" fontId="2" fillId="0" borderId="0" xfId="0" applyFont="1" applyBorder="1" applyAlignment="1">
      <alignment horizontal="left" wrapText="1"/>
    </xf>
    <xf numFmtId="0" fontId="4" fillId="0" borderId="84" xfId="0" quotePrefix="1" applyFont="1" applyBorder="1" applyAlignment="1">
      <alignment horizontal="left" vertical="center" wrapText="1"/>
    </xf>
    <xf numFmtId="0" fontId="4" fillId="0" borderId="95" xfId="0" quotePrefix="1" applyFont="1" applyBorder="1" applyAlignment="1">
      <alignment horizontal="left" vertical="center" wrapText="1"/>
    </xf>
    <xf numFmtId="38" fontId="4" fillId="0" borderId="84" xfId="1" quotePrefix="1" applyFont="1" applyBorder="1" applyAlignment="1">
      <alignment horizontal="right" vertical="center"/>
    </xf>
    <xf numFmtId="38" fontId="4" fillId="0" borderId="91" xfId="1" quotePrefix="1" applyFont="1" applyBorder="1" applyAlignment="1">
      <alignment horizontal="right" vertical="center"/>
    </xf>
    <xf numFmtId="38" fontId="4" fillId="0" borderId="70" xfId="1" quotePrefix="1" applyFont="1" applyBorder="1" applyAlignment="1">
      <alignment horizontal="left" vertical="center" wrapText="1"/>
    </xf>
    <xf numFmtId="38" fontId="4" fillId="0" borderId="87" xfId="1" quotePrefix="1" applyFont="1" applyBorder="1" applyAlignment="1">
      <alignment horizontal="left" vertical="center" wrapText="1"/>
    </xf>
    <xf numFmtId="0" fontId="4" fillId="0" borderId="88" xfId="0" quotePrefix="1" applyFont="1" applyBorder="1" applyAlignment="1">
      <alignment horizontal="left" vertical="center" wrapText="1"/>
    </xf>
    <xf numFmtId="0" fontId="4" fillId="0" borderId="96" xfId="0" quotePrefix="1" applyFont="1" applyBorder="1" applyAlignment="1">
      <alignment horizontal="left" vertical="center" wrapText="1"/>
    </xf>
    <xf numFmtId="0" fontId="4" fillId="0" borderId="85" xfId="0" quotePrefix="1" applyFont="1" applyBorder="1" applyAlignment="1">
      <alignment horizontal="left" vertical="center" wrapText="1"/>
    </xf>
    <xf numFmtId="0" fontId="4" fillId="0" borderId="94" xfId="0" quotePrefix="1" applyFont="1" applyBorder="1" applyAlignment="1">
      <alignment horizontal="left" vertical="center" wrapText="1"/>
    </xf>
    <xf numFmtId="38" fontId="4" fillId="0" borderId="85" xfId="1" quotePrefix="1" applyFont="1" applyBorder="1" applyAlignment="1">
      <alignment horizontal="right" vertical="center"/>
    </xf>
    <xf numFmtId="38" fontId="4" fillId="0" borderId="92" xfId="1" quotePrefix="1" applyFont="1" applyBorder="1" applyAlignment="1">
      <alignment horizontal="right" vertical="center"/>
    </xf>
    <xf numFmtId="38" fontId="4" fillId="0" borderId="102" xfId="1" quotePrefix="1" applyFont="1" applyBorder="1" applyAlignment="1">
      <alignment horizontal="left" vertical="center" wrapText="1"/>
    </xf>
    <xf numFmtId="38" fontId="4" fillId="0" borderId="86" xfId="1" quotePrefix="1" applyFont="1" applyBorder="1" applyAlignment="1">
      <alignment horizontal="left" vertical="center" wrapText="1"/>
    </xf>
    <xf numFmtId="0" fontId="5" fillId="0" borderId="31" xfId="0" applyFont="1" applyBorder="1" applyAlignment="1">
      <alignment horizontal="left" vertical="center"/>
    </xf>
    <xf numFmtId="0" fontId="5" fillId="0" borderId="68" xfId="0" applyFont="1" applyBorder="1" applyAlignment="1">
      <alignment horizontal="left" vertical="center"/>
    </xf>
    <xf numFmtId="0" fontId="7" fillId="0" borderId="69" xfId="0" applyFont="1" applyBorder="1" applyAlignment="1">
      <alignment horizontal="center" vertical="center" wrapText="1"/>
    </xf>
    <xf numFmtId="0" fontId="7" fillId="0" borderId="51" xfId="0" applyFont="1" applyBorder="1" applyAlignment="1">
      <alignment horizontal="center" vertical="center"/>
    </xf>
    <xf numFmtId="0" fontId="7" fillId="0" borderId="36" xfId="0" applyFont="1" applyBorder="1" applyAlignment="1">
      <alignment horizontal="center" vertical="center"/>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0" fontId="4" fillId="0" borderId="35" xfId="0" applyFont="1" applyBorder="1" applyAlignment="1">
      <alignment horizontal="center" vertical="center"/>
    </xf>
    <xf numFmtId="0" fontId="4" fillId="0" borderId="37"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58" xfId="0" applyFont="1" applyBorder="1" applyAlignment="1">
      <alignment horizontal="center" vertical="center"/>
    </xf>
    <xf numFmtId="0" fontId="4" fillId="0" borderId="0" xfId="0" applyFont="1" applyAlignment="1">
      <alignment horizontal="right" vertical="center"/>
    </xf>
    <xf numFmtId="0" fontId="4" fillId="0" borderId="31" xfId="0" applyFont="1" applyBorder="1" applyAlignment="1">
      <alignment horizontal="left" vertical="center"/>
    </xf>
    <xf numFmtId="0" fontId="7" fillId="0" borderId="31" xfId="0" applyFont="1" applyBorder="1" applyAlignment="1" applyProtection="1">
      <alignment horizontal="left" vertical="top" wrapText="1"/>
      <protection locked="0"/>
    </xf>
    <xf numFmtId="0" fontId="7" fillId="0" borderId="32" xfId="0" applyFont="1" applyBorder="1" applyAlignment="1" applyProtection="1">
      <alignment horizontal="left" vertical="top" wrapText="1"/>
      <protection locked="0"/>
    </xf>
    <xf numFmtId="0" fontId="7" fillId="0" borderId="21" xfId="0" applyFont="1" applyFill="1" applyBorder="1" applyAlignment="1">
      <alignment horizontal="center" vertical="center" wrapText="1"/>
    </xf>
    <xf numFmtId="0" fontId="7" fillId="0" borderId="3" xfId="0" applyFont="1" applyFill="1" applyBorder="1" applyAlignment="1">
      <alignment horizontal="center" vertical="center"/>
    </xf>
    <xf numFmtId="38" fontId="7" fillId="2" borderId="2" xfId="1" applyFont="1" applyFill="1" applyBorder="1" applyAlignment="1" applyProtection="1">
      <alignment horizontal="right" vertical="center"/>
      <protection locked="0"/>
    </xf>
    <xf numFmtId="38" fontId="7" fillId="2" borderId="3" xfId="1" applyFont="1" applyFill="1" applyBorder="1" applyAlignment="1" applyProtection="1">
      <alignment horizontal="right" vertical="center"/>
      <protection locked="0"/>
    </xf>
    <xf numFmtId="0" fontId="7" fillId="0" borderId="22" xfId="0" applyFont="1" applyFill="1" applyBorder="1" applyAlignment="1">
      <alignment horizontal="center" vertical="center" wrapText="1"/>
    </xf>
    <xf numFmtId="0" fontId="7" fillId="0" borderId="5" xfId="0" applyFont="1" applyFill="1" applyBorder="1" applyAlignment="1">
      <alignment horizontal="center" vertical="center"/>
    </xf>
    <xf numFmtId="38" fontId="7" fillId="2" borderId="4" xfId="1" applyFont="1" applyFill="1" applyBorder="1" applyAlignment="1" applyProtection="1">
      <alignment horizontal="right" vertical="center"/>
      <protection locked="0"/>
    </xf>
    <xf numFmtId="38" fontId="7" fillId="2" borderId="5" xfId="1" applyFont="1" applyFill="1" applyBorder="1" applyAlignment="1" applyProtection="1">
      <alignment horizontal="right" vertical="center"/>
      <protection locked="0"/>
    </xf>
    <xf numFmtId="0" fontId="7" fillId="0" borderId="76" xfId="0" applyFont="1" applyFill="1" applyBorder="1" applyAlignment="1">
      <alignment horizontal="center" vertical="center" wrapText="1"/>
    </xf>
    <xf numFmtId="0" fontId="7" fillId="0" borderId="73" xfId="0" applyFont="1" applyFill="1" applyBorder="1" applyAlignment="1">
      <alignment horizontal="center" vertical="center" wrapText="1"/>
    </xf>
    <xf numFmtId="38" fontId="7" fillId="2" borderId="74" xfId="1" applyFont="1" applyFill="1" applyBorder="1" applyAlignment="1" applyProtection="1">
      <alignment horizontal="right" vertical="center"/>
      <protection locked="0"/>
    </xf>
    <xf numFmtId="38" fontId="7" fillId="2" borderId="73" xfId="1" applyFont="1" applyFill="1" applyBorder="1" applyAlignment="1" applyProtection="1">
      <alignment horizontal="right" vertical="center"/>
      <protection locked="0"/>
    </xf>
    <xf numFmtId="38" fontId="7" fillId="0" borderId="8" xfId="1" applyFont="1" applyFill="1" applyBorder="1" applyAlignment="1" applyProtection="1">
      <alignment horizontal="right" vertical="center"/>
      <protection locked="0"/>
    </xf>
    <xf numFmtId="38" fontId="7" fillId="0" borderId="6" xfId="1" applyFont="1" applyFill="1" applyBorder="1" applyAlignment="1" applyProtection="1">
      <alignment horizontal="right" vertical="center"/>
      <protection locked="0"/>
    </xf>
    <xf numFmtId="38" fontId="7" fillId="0" borderId="14" xfId="1" applyFont="1" applyFill="1" applyBorder="1" applyAlignment="1" applyProtection="1">
      <alignment horizontal="right" vertical="center"/>
      <protection locked="0"/>
    </xf>
    <xf numFmtId="38" fontId="7" fillId="0" borderId="15" xfId="1" applyFont="1" applyFill="1" applyBorder="1" applyAlignment="1" applyProtection="1">
      <alignment horizontal="right" vertical="center"/>
      <protection locked="0"/>
    </xf>
    <xf numFmtId="38" fontId="7" fillId="0" borderId="12" xfId="1" applyFont="1" applyFill="1" applyBorder="1" applyAlignment="1" applyProtection="1">
      <alignment horizontal="right" vertical="center"/>
      <protection locked="0"/>
    </xf>
    <xf numFmtId="38" fontId="7" fillId="0" borderId="13" xfId="1" applyFont="1" applyFill="1" applyBorder="1" applyAlignment="1" applyProtection="1">
      <alignment horizontal="right" vertical="center"/>
      <protection locked="0"/>
    </xf>
    <xf numFmtId="38" fontId="7" fillId="2" borderId="77" xfId="1" applyFont="1" applyFill="1" applyBorder="1" applyAlignment="1" applyProtection="1">
      <alignment horizontal="right" vertical="center"/>
      <protection locked="0"/>
    </xf>
    <xf numFmtId="38" fontId="7" fillId="2" borderId="57" xfId="1" applyFont="1" applyFill="1" applyBorder="1" applyAlignment="1" applyProtection="1">
      <alignment horizontal="right" vertical="center"/>
      <protection locked="0"/>
    </xf>
    <xf numFmtId="0" fontId="7" fillId="0" borderId="24" xfId="0" applyFont="1" applyFill="1" applyBorder="1" applyAlignment="1">
      <alignment horizontal="center" vertical="center"/>
    </xf>
    <xf numFmtId="0" fontId="7" fillId="0" borderId="54" xfId="0" applyFont="1" applyFill="1" applyBorder="1" applyAlignment="1">
      <alignment horizontal="center" vertical="center"/>
    </xf>
    <xf numFmtId="38" fontId="7" fillId="2" borderId="49" xfId="1" applyFont="1" applyFill="1" applyBorder="1" applyAlignment="1" applyProtection="1">
      <alignment horizontal="right" vertical="center"/>
      <protection locked="0"/>
    </xf>
    <xf numFmtId="38" fontId="7" fillId="2" borderId="41" xfId="1" applyFont="1" applyFill="1" applyBorder="1" applyAlignment="1" applyProtection="1">
      <alignment horizontal="right" vertical="center"/>
      <protection locked="0"/>
    </xf>
    <xf numFmtId="0" fontId="7" fillId="0" borderId="58"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0" xfId="0" applyFont="1" applyFill="1" applyBorder="1" applyAlignment="1">
      <alignment horizontal="center" vertical="center"/>
    </xf>
    <xf numFmtId="0" fontId="4" fillId="0" borderId="0" xfId="0" applyFont="1" applyFill="1" applyAlignment="1">
      <alignment horizontal="left" vertical="center"/>
    </xf>
    <xf numFmtId="0" fontId="7" fillId="0" borderId="68" xfId="0" applyFont="1" applyFill="1" applyBorder="1" applyAlignment="1">
      <alignment horizontal="left" vertical="center" wrapText="1"/>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1" xfId="0" applyFont="1" applyFill="1" applyBorder="1" applyAlignment="1">
      <alignment horizontal="center" vertical="center"/>
    </xf>
    <xf numFmtId="38" fontId="7" fillId="0" borderId="2" xfId="1" applyFont="1" applyFill="1" applyBorder="1" applyAlignment="1" applyProtection="1">
      <alignment horizontal="right" vertical="center"/>
      <protection locked="0"/>
    </xf>
    <xf numFmtId="38" fontId="7" fillId="0" borderId="3" xfId="1" applyFont="1" applyFill="1" applyBorder="1" applyAlignment="1" applyProtection="1">
      <alignment horizontal="right" vertical="center"/>
      <protection locked="0"/>
    </xf>
    <xf numFmtId="0" fontId="9" fillId="0" borderId="0" xfId="0" applyFont="1" applyAlignment="1">
      <alignment horizontal="center" vertical="center"/>
    </xf>
    <xf numFmtId="0" fontId="13" fillId="0" borderId="0" xfId="0" applyFont="1" applyAlignment="1">
      <alignment horizontal="left"/>
    </xf>
    <xf numFmtId="0" fontId="2" fillId="0" borderId="0" xfId="0" applyFont="1" applyAlignment="1">
      <alignment horizontal="right" vertical="center" wrapText="1"/>
    </xf>
    <xf numFmtId="0" fontId="7" fillId="0" borderId="31" xfId="0" applyFont="1" applyBorder="1" applyAlignment="1">
      <alignment horizontal="center" vertical="center"/>
    </xf>
    <xf numFmtId="0" fontId="7" fillId="0" borderId="31"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68" xfId="0" applyFont="1" applyBorder="1" applyAlignment="1" applyProtection="1">
      <alignment horizontal="left" vertical="center" wrapText="1"/>
      <protection locked="0"/>
    </xf>
    <xf numFmtId="0" fontId="7" fillId="0" borderId="67" xfId="0" applyFont="1" applyBorder="1" applyAlignment="1" applyProtection="1">
      <alignment horizontal="left" vertical="center" wrapText="1"/>
      <protection locked="0"/>
    </xf>
    <xf numFmtId="0" fontId="7" fillId="0" borderId="27"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99" xfId="0" applyFont="1" applyBorder="1" applyAlignment="1" applyProtection="1">
      <alignment horizontal="left" vertical="center" wrapText="1" indent="1"/>
      <protection locked="0"/>
    </xf>
    <xf numFmtId="0" fontId="7" fillId="0" borderId="100" xfId="0" applyFont="1" applyBorder="1" applyAlignment="1" applyProtection="1">
      <alignment horizontal="left" vertical="center" wrapText="1" indent="1"/>
      <protection locked="0"/>
    </xf>
    <xf numFmtId="0" fontId="7" fillId="0" borderId="101" xfId="0" applyFont="1" applyBorder="1" applyAlignment="1" applyProtection="1">
      <alignment horizontal="left" vertical="center" wrapText="1" indent="1"/>
      <protection locked="0"/>
    </xf>
    <xf numFmtId="0" fontId="2" fillId="0" borderId="16"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2" fillId="0" borderId="67" xfId="0" applyFont="1" applyBorder="1" applyAlignment="1" applyProtection="1">
      <alignment horizontal="center" vertical="center"/>
      <protection locked="0"/>
    </xf>
    <xf numFmtId="0" fontId="7" fillId="0" borderId="97" xfId="0" applyFont="1" applyBorder="1" applyAlignment="1">
      <alignment horizontal="left" vertical="center"/>
    </xf>
    <xf numFmtId="0" fontId="7" fillId="0" borderId="98" xfId="0" applyFont="1" applyBorder="1" applyAlignment="1">
      <alignment horizontal="left" vertical="center"/>
    </xf>
    <xf numFmtId="0" fontId="16" fillId="0" borderId="108" xfId="0" applyFont="1" applyBorder="1" applyAlignment="1">
      <alignment horizontal="left" vertical="center" wrapText="1"/>
    </xf>
    <xf numFmtId="0" fontId="16" fillId="0" borderId="109" xfId="0" applyFont="1" applyBorder="1" applyAlignment="1">
      <alignment horizontal="left" vertical="center" wrapText="1"/>
    </xf>
    <xf numFmtId="0" fontId="16" fillId="0" borderId="110" xfId="0" applyFont="1" applyBorder="1" applyAlignment="1">
      <alignment horizontal="left" vertical="center" wrapText="1"/>
    </xf>
    <xf numFmtId="0" fontId="7" fillId="0" borderId="58" xfId="0" applyFont="1" applyBorder="1" applyAlignment="1">
      <alignment horizontal="center" vertical="center"/>
    </xf>
    <xf numFmtId="0" fontId="7" fillId="0" borderId="35" xfId="0" applyFont="1" applyBorder="1" applyAlignment="1">
      <alignment horizontal="center" vertical="center"/>
    </xf>
    <xf numFmtId="0" fontId="7" fillId="0" borderId="21"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4" xfId="0" applyFont="1" applyBorder="1" applyAlignment="1" applyProtection="1">
      <alignment horizontal="center" vertical="top" wrapText="1"/>
      <protection locked="0"/>
    </xf>
    <xf numFmtId="0" fontId="7" fillId="0" borderId="0" xfId="0" applyFont="1" applyBorder="1" applyAlignment="1" applyProtection="1">
      <alignment horizontal="center" vertical="top" wrapText="1"/>
      <protection locked="0"/>
    </xf>
    <xf numFmtId="0" fontId="7" fillId="0" borderId="35" xfId="0" applyFont="1" applyBorder="1" applyAlignment="1" applyProtection="1">
      <alignment horizontal="center" vertical="top" wrapText="1"/>
      <protection locked="0"/>
    </xf>
    <xf numFmtId="0" fontId="7" fillId="0" borderId="37" xfId="0" applyFont="1" applyBorder="1" applyAlignment="1" applyProtection="1">
      <alignment horizontal="center" vertical="top" wrapText="1"/>
      <protection locked="0"/>
    </xf>
    <xf numFmtId="0" fontId="7" fillId="0" borderId="31" xfId="0" applyFont="1" applyBorder="1" applyAlignment="1" applyProtection="1">
      <alignment horizontal="center" vertical="top" wrapText="1"/>
      <protection locked="0"/>
    </xf>
    <xf numFmtId="0" fontId="7" fillId="0" borderId="32" xfId="0" applyFont="1" applyBorder="1" applyAlignment="1" applyProtection="1">
      <alignment horizontal="center" vertical="top" wrapText="1"/>
      <protection locked="0"/>
    </xf>
    <xf numFmtId="0" fontId="7" fillId="0" borderId="34" xfId="0" applyFont="1" applyFill="1" applyBorder="1" applyAlignment="1">
      <alignment horizontal="center" vertical="center" wrapText="1"/>
    </xf>
    <xf numFmtId="0" fontId="7" fillId="0" borderId="36" xfId="0" applyFont="1" applyFill="1" applyBorder="1" applyAlignment="1">
      <alignment horizontal="center" vertical="center"/>
    </xf>
    <xf numFmtId="0" fontId="7" fillId="0" borderId="21"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38" fontId="5" fillId="2" borderId="11" xfId="0" applyNumberFormat="1" applyFont="1" applyFill="1" applyBorder="1" applyAlignment="1" applyProtection="1">
      <alignment horizontal="right" vertical="center" indent="1"/>
    </xf>
    <xf numFmtId="0" fontId="5" fillId="2" borderId="11" xfId="0" applyFont="1" applyFill="1" applyBorder="1" applyAlignment="1" applyProtection="1">
      <alignment horizontal="right" vertical="center" indent="1"/>
    </xf>
    <xf numFmtId="0" fontId="7" fillId="0" borderId="24" xfId="0" applyFont="1" applyFill="1" applyBorder="1" applyAlignment="1" applyProtection="1">
      <alignment horizontal="center" vertical="center"/>
      <protection locked="0"/>
    </xf>
    <xf numFmtId="0" fontId="7" fillId="0" borderId="25" xfId="0" applyFont="1" applyFill="1" applyBorder="1" applyAlignment="1" applyProtection="1">
      <alignment horizontal="center" vertical="center"/>
      <protection locked="0"/>
    </xf>
    <xf numFmtId="0" fontId="7" fillId="0" borderId="41" xfId="0" applyFont="1" applyFill="1" applyBorder="1" applyAlignment="1" applyProtection="1">
      <alignment horizontal="center" vertical="center"/>
      <protection locked="0"/>
    </xf>
    <xf numFmtId="0" fontId="7" fillId="0" borderId="16" xfId="0" applyFont="1" applyBorder="1" applyAlignment="1">
      <alignment horizontal="left" vertical="center" wrapText="1"/>
    </xf>
    <xf numFmtId="0" fontId="7" fillId="0" borderId="68" xfId="0" applyFont="1" applyBorder="1" applyAlignment="1">
      <alignment horizontal="left" vertical="center" wrapText="1"/>
    </xf>
    <xf numFmtId="0" fontId="7" fillId="0" borderId="67" xfId="0" applyFont="1" applyBorder="1" applyAlignment="1">
      <alignment horizontal="left" vertical="center" wrapText="1"/>
    </xf>
    <xf numFmtId="0" fontId="2" fillId="0" borderId="16" xfId="0" applyFont="1" applyBorder="1" applyAlignment="1">
      <alignment horizontal="left" vertical="center"/>
    </xf>
    <xf numFmtId="0" fontId="2" fillId="0" borderId="68" xfId="0" applyFont="1" applyBorder="1" applyAlignment="1">
      <alignment horizontal="left" vertical="center"/>
    </xf>
    <xf numFmtId="0" fontId="2" fillId="0" borderId="67" xfId="0" applyFont="1" applyBorder="1" applyAlignment="1">
      <alignment horizontal="left" vertical="center"/>
    </xf>
    <xf numFmtId="38" fontId="5" fillId="2" borderId="11" xfId="0" applyNumberFormat="1" applyFont="1" applyFill="1" applyBorder="1" applyAlignment="1">
      <alignment horizontal="right" vertical="center" indent="1"/>
    </xf>
    <xf numFmtId="0" fontId="5" fillId="2" borderId="11" xfId="0" applyFont="1" applyFill="1" applyBorder="1" applyAlignment="1">
      <alignment horizontal="right" vertical="center" indent="1"/>
    </xf>
    <xf numFmtId="0" fontId="7" fillId="0" borderId="31"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3399FF"/>
      <color rgb="FFFFE7FF"/>
      <color rgb="FFFFFFDD"/>
      <color rgb="FFFFFFCC"/>
      <color rgb="FFFFFF99"/>
      <color rgb="FF00CC99"/>
      <color rgb="FF0099FF"/>
      <color rgb="FFCCFFCC"/>
      <color rgb="FF00CC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264584</xdr:colOff>
      <xdr:row>5</xdr:row>
      <xdr:rowOff>127000</xdr:rowOff>
    </xdr:from>
    <xdr:to>
      <xdr:col>9</xdr:col>
      <xdr:colOff>464610</xdr:colOff>
      <xdr:row>5</xdr:row>
      <xdr:rowOff>317500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9446684" y="1793875"/>
          <a:ext cx="200026" cy="190500"/>
        </a:xfrm>
        <a:prstGeom prst="ellipse">
          <a:avLst/>
        </a:prstGeom>
        <a:ln w="3175">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chemeClr val="bg1">
                  <a:lumMod val="65000"/>
                </a:schemeClr>
              </a:solidFill>
            </a:rPr>
            <a:t>印</a:t>
          </a:r>
          <a:endParaRPr kumimoji="1" lang="en-US" altLang="ja-JP" sz="800">
            <a:solidFill>
              <a:schemeClr val="bg1">
                <a:lumMod val="65000"/>
              </a:schemeClr>
            </a:solidFill>
          </a:endParaRPr>
        </a:p>
        <a:p>
          <a:pPr algn="l"/>
          <a:endParaRPr kumimoji="1" lang="ja-JP" altLang="en-US" sz="1100"/>
        </a:p>
      </xdr:txBody>
    </xdr:sp>
    <xdr:clientData/>
  </xdr:twoCellAnchor>
  <xdr:twoCellAnchor>
    <xdr:from>
      <xdr:col>10</xdr:col>
      <xdr:colOff>349250</xdr:colOff>
      <xdr:row>10</xdr:row>
      <xdr:rowOff>84667</xdr:rowOff>
    </xdr:from>
    <xdr:to>
      <xdr:col>21</xdr:col>
      <xdr:colOff>10583</xdr:colOff>
      <xdr:row>13</xdr:row>
      <xdr:rowOff>359833</xdr:rowOff>
    </xdr:to>
    <xdr:sp macro="" textlink="">
      <xdr:nvSpPr>
        <xdr:cNvPr id="3" name="テキスト ボックス 2">
          <a:extLst>
            <a:ext uri="{FF2B5EF4-FFF2-40B4-BE49-F238E27FC236}">
              <a16:creationId xmlns:a16="http://schemas.microsoft.com/office/drawing/2014/main" id="{C7FEC04B-FE60-42C1-8699-2E94B4F61D10}"/>
            </a:ext>
          </a:extLst>
        </xdr:cNvPr>
        <xdr:cNvSpPr txBox="1"/>
      </xdr:nvSpPr>
      <xdr:spPr>
        <a:xfrm>
          <a:off x="11345333" y="3619500"/>
          <a:ext cx="7704667" cy="155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こちらは法人で１枚印刷してください。</a:t>
          </a:r>
          <a:endParaRPr kumimoji="1" lang="en-US" altLang="ja-JP" sz="2800"/>
        </a:p>
        <a:p>
          <a:r>
            <a:rPr kumimoji="1" lang="en-US" altLang="ja-JP" sz="2800"/>
            <a:t>※</a:t>
          </a:r>
          <a:r>
            <a:rPr kumimoji="1" lang="ja-JP" altLang="en-US" sz="2800"/>
            <a:t>入力漏れおよび印刷後の押印漏れに</a:t>
          </a:r>
          <a:endParaRPr kumimoji="1" lang="en-US" altLang="ja-JP" sz="2800"/>
        </a:p>
        <a:p>
          <a:r>
            <a:rPr kumimoji="1" lang="ja-JP" altLang="en-US" sz="2800"/>
            <a:t>　 ご注意ください。</a:t>
          </a:r>
        </a:p>
      </xdr:txBody>
    </xdr:sp>
    <xdr:clientData/>
  </xdr:twoCellAnchor>
  <xdr:twoCellAnchor>
    <xdr:from>
      <xdr:col>10</xdr:col>
      <xdr:colOff>342900</xdr:colOff>
      <xdr:row>0</xdr:row>
      <xdr:rowOff>395817</xdr:rowOff>
    </xdr:from>
    <xdr:to>
      <xdr:col>21</xdr:col>
      <xdr:colOff>624416</xdr:colOff>
      <xdr:row>7</xdr:row>
      <xdr:rowOff>232833</xdr:rowOff>
    </xdr:to>
    <xdr:sp macro="" textlink="">
      <xdr:nvSpPr>
        <xdr:cNvPr id="4" name="テキスト ボックス 3">
          <a:extLst>
            <a:ext uri="{FF2B5EF4-FFF2-40B4-BE49-F238E27FC236}">
              <a16:creationId xmlns:a16="http://schemas.microsoft.com/office/drawing/2014/main" id="{FC85DFE0-70BC-47DD-81AD-9B551DE420D2}"/>
            </a:ext>
          </a:extLst>
        </xdr:cNvPr>
        <xdr:cNvSpPr txBox="1"/>
      </xdr:nvSpPr>
      <xdr:spPr>
        <a:xfrm>
          <a:off x="11338983" y="395817"/>
          <a:ext cx="8324850" cy="22711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第１面、第２面、第３面を作成しご提出ください。</a:t>
          </a:r>
          <a:endParaRPr kumimoji="1" lang="en-US" altLang="ja-JP" sz="2800"/>
        </a:p>
        <a:p>
          <a:r>
            <a:rPr kumimoji="1" lang="en-US" altLang="ja-JP" sz="2800"/>
            <a:t>※</a:t>
          </a:r>
          <a:r>
            <a:rPr kumimoji="1" lang="ja-JP" altLang="en-US" sz="2800"/>
            <a:t>関数を入れていますので、</a:t>
          </a:r>
          <a:endParaRPr kumimoji="1" lang="en-US" altLang="ja-JP" sz="2800"/>
        </a:p>
        <a:p>
          <a:r>
            <a:rPr kumimoji="1" lang="ja-JP" altLang="en-US" sz="2800"/>
            <a:t>　 第３面⇒第２面⇒第１面の順番で作成すると、</a:t>
          </a:r>
          <a:endParaRPr kumimoji="1" lang="en-US" altLang="ja-JP" sz="2800"/>
        </a:p>
        <a:p>
          <a:r>
            <a:rPr kumimoji="1" lang="ja-JP" altLang="en-US" sz="2800"/>
            <a:t>　 重複項目の入力が不要になります。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350571</xdr:colOff>
      <xdr:row>8</xdr:row>
      <xdr:rowOff>30429</xdr:rowOff>
    </xdr:from>
    <xdr:to>
      <xdr:col>17</xdr:col>
      <xdr:colOff>631031</xdr:colOff>
      <xdr:row>13</xdr:row>
      <xdr:rowOff>95250</xdr:rowOff>
    </xdr:to>
    <xdr:sp macro="" textlink="">
      <xdr:nvSpPr>
        <xdr:cNvPr id="2" name="テキスト ボックス 1">
          <a:extLst>
            <a:ext uri="{FF2B5EF4-FFF2-40B4-BE49-F238E27FC236}">
              <a16:creationId xmlns:a16="http://schemas.microsoft.com/office/drawing/2014/main" id="{73277F83-9344-4BAB-911D-2329C3991D86}"/>
            </a:ext>
          </a:extLst>
        </xdr:cNvPr>
        <xdr:cNvSpPr txBox="1"/>
      </xdr:nvSpPr>
      <xdr:spPr>
        <a:xfrm>
          <a:off x="12780696" y="2328335"/>
          <a:ext cx="6257398" cy="15650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１ページ目です。</a:t>
          </a:r>
          <a:endParaRPr kumimoji="1" lang="en-US" altLang="ja-JP" sz="2800"/>
        </a:p>
        <a:p>
          <a:r>
            <a:rPr kumimoji="1" lang="ja-JP" altLang="en-US" sz="2800"/>
            <a:t>第９号様式（第３面）１～４ページ目の</a:t>
          </a:r>
          <a:endParaRPr kumimoji="1" lang="en-US" altLang="ja-JP" sz="2800"/>
        </a:p>
        <a:p>
          <a:r>
            <a:rPr kumimoji="1" lang="ja-JP" altLang="en-US" sz="2800"/>
            <a:t>宿舎番号１～４が反映されます。</a:t>
          </a:r>
        </a:p>
      </xdr:txBody>
    </xdr:sp>
    <xdr:clientData/>
  </xdr:twoCellAnchor>
  <xdr:twoCellAnchor>
    <xdr:from>
      <xdr:col>9</xdr:col>
      <xdr:colOff>404813</xdr:colOff>
      <xdr:row>25</xdr:row>
      <xdr:rowOff>35719</xdr:rowOff>
    </xdr:from>
    <xdr:to>
      <xdr:col>17</xdr:col>
      <xdr:colOff>500062</xdr:colOff>
      <xdr:row>30</xdr:row>
      <xdr:rowOff>207696</xdr:rowOff>
    </xdr:to>
    <xdr:sp macro="" textlink="">
      <xdr:nvSpPr>
        <xdr:cNvPr id="3" name="テキスト ボックス 2">
          <a:extLst>
            <a:ext uri="{FF2B5EF4-FFF2-40B4-BE49-F238E27FC236}">
              <a16:creationId xmlns:a16="http://schemas.microsoft.com/office/drawing/2014/main" id="{4A0662C1-3AE7-4E8A-9705-E138AAF9F03C}"/>
            </a:ext>
          </a:extLst>
        </xdr:cNvPr>
        <xdr:cNvSpPr txBox="1"/>
      </xdr:nvSpPr>
      <xdr:spPr>
        <a:xfrm>
          <a:off x="12834938" y="8001000"/>
          <a:ext cx="6072187" cy="15650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２ページ目です。</a:t>
          </a:r>
          <a:endParaRPr kumimoji="1" lang="en-US" altLang="ja-JP" sz="2800"/>
        </a:p>
        <a:p>
          <a:r>
            <a:rPr kumimoji="1" lang="ja-JP" altLang="en-US" sz="2800"/>
            <a:t>第９号様式（第３面）５～８ページ目の</a:t>
          </a:r>
          <a:endParaRPr kumimoji="1" lang="en-US" altLang="ja-JP" sz="2800"/>
        </a:p>
        <a:p>
          <a:r>
            <a:rPr kumimoji="1" lang="ja-JP" altLang="en-US" sz="2800"/>
            <a:t>宿舎番号１～４が反映されます。</a:t>
          </a:r>
        </a:p>
      </xdr:txBody>
    </xdr:sp>
    <xdr:clientData/>
  </xdr:twoCellAnchor>
  <xdr:twoCellAnchor>
    <xdr:from>
      <xdr:col>9</xdr:col>
      <xdr:colOff>309563</xdr:colOff>
      <xdr:row>48</xdr:row>
      <xdr:rowOff>107156</xdr:rowOff>
    </xdr:from>
    <xdr:to>
      <xdr:col>17</xdr:col>
      <xdr:colOff>535781</xdr:colOff>
      <xdr:row>54</xdr:row>
      <xdr:rowOff>17197</xdr:rowOff>
    </xdr:to>
    <xdr:sp macro="" textlink="">
      <xdr:nvSpPr>
        <xdr:cNvPr id="4" name="テキスト ボックス 3">
          <a:extLst>
            <a:ext uri="{FF2B5EF4-FFF2-40B4-BE49-F238E27FC236}">
              <a16:creationId xmlns:a16="http://schemas.microsoft.com/office/drawing/2014/main" id="{7A470545-4DE5-4E60-B920-1A89910D6D0F}"/>
            </a:ext>
          </a:extLst>
        </xdr:cNvPr>
        <xdr:cNvSpPr txBox="1"/>
      </xdr:nvSpPr>
      <xdr:spPr>
        <a:xfrm>
          <a:off x="12739688" y="15513844"/>
          <a:ext cx="6203156" cy="15650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３ページ目です。</a:t>
          </a:r>
          <a:endParaRPr kumimoji="1" lang="en-US" altLang="ja-JP" sz="2800"/>
        </a:p>
        <a:p>
          <a:r>
            <a:rPr kumimoji="1" lang="ja-JP" altLang="en-US" sz="2800"/>
            <a:t>第９号様式（第３面）９～</a:t>
          </a:r>
          <a:r>
            <a:rPr kumimoji="1" lang="en-US" altLang="ja-JP" sz="2800"/>
            <a:t>12</a:t>
          </a:r>
          <a:r>
            <a:rPr kumimoji="1" lang="ja-JP" altLang="en-US" sz="2800"/>
            <a:t>ページ目の</a:t>
          </a:r>
          <a:endParaRPr kumimoji="1" lang="en-US" altLang="ja-JP" sz="2800"/>
        </a:p>
        <a:p>
          <a:r>
            <a:rPr kumimoji="1" lang="ja-JP" altLang="en-US" sz="2800"/>
            <a:t>宿舎番号１～４が反映されます。</a:t>
          </a:r>
        </a:p>
      </xdr:txBody>
    </xdr:sp>
    <xdr:clientData/>
  </xdr:twoCellAnchor>
  <xdr:twoCellAnchor>
    <xdr:from>
      <xdr:col>9</xdr:col>
      <xdr:colOff>416719</xdr:colOff>
      <xdr:row>72</xdr:row>
      <xdr:rowOff>166688</xdr:rowOff>
    </xdr:from>
    <xdr:to>
      <xdr:col>17</xdr:col>
      <xdr:colOff>571499</xdr:colOff>
      <xdr:row>78</xdr:row>
      <xdr:rowOff>76728</xdr:rowOff>
    </xdr:to>
    <xdr:sp macro="" textlink="">
      <xdr:nvSpPr>
        <xdr:cNvPr id="5" name="テキスト ボックス 4">
          <a:extLst>
            <a:ext uri="{FF2B5EF4-FFF2-40B4-BE49-F238E27FC236}">
              <a16:creationId xmlns:a16="http://schemas.microsoft.com/office/drawing/2014/main" id="{29388133-E9EF-4A88-8304-86D314D06661}"/>
            </a:ext>
          </a:extLst>
        </xdr:cNvPr>
        <xdr:cNvSpPr txBox="1"/>
      </xdr:nvSpPr>
      <xdr:spPr>
        <a:xfrm>
          <a:off x="12846844" y="23276719"/>
          <a:ext cx="6131718" cy="15650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４ページ目です。</a:t>
          </a:r>
          <a:endParaRPr kumimoji="1" lang="en-US" altLang="ja-JP" sz="2800"/>
        </a:p>
        <a:p>
          <a:r>
            <a:rPr kumimoji="1" lang="ja-JP" altLang="en-US" sz="2800"/>
            <a:t>第９号様式（第３面）</a:t>
          </a:r>
          <a:r>
            <a:rPr kumimoji="1" lang="en-US" altLang="ja-JP" sz="2800"/>
            <a:t>13</a:t>
          </a:r>
          <a:r>
            <a:rPr kumimoji="1" lang="ja-JP" altLang="en-US" sz="2800"/>
            <a:t>～</a:t>
          </a:r>
          <a:r>
            <a:rPr kumimoji="1" lang="en-US" altLang="ja-JP" sz="2800"/>
            <a:t>16</a:t>
          </a:r>
          <a:r>
            <a:rPr kumimoji="1" lang="ja-JP" altLang="en-US" sz="2800"/>
            <a:t>ページ目の</a:t>
          </a:r>
          <a:endParaRPr kumimoji="1" lang="en-US" altLang="ja-JP" sz="2800"/>
        </a:p>
        <a:p>
          <a:r>
            <a:rPr kumimoji="1" lang="ja-JP" altLang="en-US" sz="2800"/>
            <a:t>宿舎番号１～４が反映されます。</a:t>
          </a:r>
        </a:p>
      </xdr:txBody>
    </xdr:sp>
    <xdr:clientData/>
  </xdr:twoCellAnchor>
  <xdr:twoCellAnchor>
    <xdr:from>
      <xdr:col>9</xdr:col>
      <xdr:colOff>381000</xdr:colOff>
      <xdr:row>0</xdr:row>
      <xdr:rowOff>166688</xdr:rowOff>
    </xdr:from>
    <xdr:to>
      <xdr:col>17</xdr:col>
      <xdr:colOff>631031</xdr:colOff>
      <xdr:row>4</xdr:row>
      <xdr:rowOff>107156</xdr:rowOff>
    </xdr:to>
    <xdr:sp macro="" textlink="">
      <xdr:nvSpPr>
        <xdr:cNvPr id="6" name="テキスト ボックス 5">
          <a:extLst>
            <a:ext uri="{FF2B5EF4-FFF2-40B4-BE49-F238E27FC236}">
              <a16:creationId xmlns:a16="http://schemas.microsoft.com/office/drawing/2014/main" id="{14B9D8EF-74A0-4EE6-B8E6-0ED559BF1FD8}"/>
            </a:ext>
          </a:extLst>
        </xdr:cNvPr>
        <xdr:cNvSpPr txBox="1"/>
      </xdr:nvSpPr>
      <xdr:spPr>
        <a:xfrm>
          <a:off x="12811125" y="166688"/>
          <a:ext cx="6226969" cy="11072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こちらは事業所毎に作成してください。</a:t>
          </a:r>
          <a:endParaRPr kumimoji="1" lang="en-US" altLang="ja-JP" sz="2800"/>
        </a:p>
        <a:p>
          <a:r>
            <a:rPr kumimoji="1" lang="en-US" altLang="ja-JP" sz="2800"/>
            <a:t>※</a:t>
          </a:r>
          <a:r>
            <a:rPr kumimoji="1" lang="ja-JP" altLang="en-US" sz="2800"/>
            <a:t>所在地の入力漏れにご注意ください。</a:t>
          </a:r>
        </a:p>
      </xdr:txBody>
    </xdr:sp>
    <xdr:clientData/>
  </xdr:twoCellAnchor>
  <xdr:twoCellAnchor>
    <xdr:from>
      <xdr:col>9</xdr:col>
      <xdr:colOff>714375</xdr:colOff>
      <xdr:row>96</xdr:row>
      <xdr:rowOff>35719</xdr:rowOff>
    </xdr:from>
    <xdr:to>
      <xdr:col>18</xdr:col>
      <xdr:colOff>178593</xdr:colOff>
      <xdr:row>101</xdr:row>
      <xdr:rowOff>207697</xdr:rowOff>
    </xdr:to>
    <xdr:sp macro="" textlink="">
      <xdr:nvSpPr>
        <xdr:cNvPr id="7" name="テキスト ボックス 6">
          <a:extLst>
            <a:ext uri="{FF2B5EF4-FFF2-40B4-BE49-F238E27FC236}">
              <a16:creationId xmlns:a16="http://schemas.microsoft.com/office/drawing/2014/main" id="{1926E1CF-D5B1-4EC1-B4C4-E8ABFDBC25BF}"/>
            </a:ext>
          </a:extLst>
        </xdr:cNvPr>
        <xdr:cNvSpPr txBox="1"/>
      </xdr:nvSpPr>
      <xdr:spPr>
        <a:xfrm>
          <a:off x="13144500" y="30849094"/>
          <a:ext cx="6131718" cy="15650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５ページ目です。</a:t>
          </a:r>
          <a:endParaRPr kumimoji="1" lang="en-US" altLang="ja-JP" sz="2800"/>
        </a:p>
        <a:p>
          <a:r>
            <a:rPr kumimoji="1" lang="ja-JP" altLang="en-US" sz="2800"/>
            <a:t>第９号様式（第３面）</a:t>
          </a:r>
          <a:r>
            <a:rPr kumimoji="1" lang="en-US" altLang="ja-JP" sz="2800"/>
            <a:t>17</a:t>
          </a:r>
          <a:r>
            <a:rPr kumimoji="1" lang="ja-JP" altLang="en-US" sz="2800"/>
            <a:t>～</a:t>
          </a:r>
          <a:r>
            <a:rPr kumimoji="1" lang="en-US" altLang="ja-JP" sz="2800"/>
            <a:t>20</a:t>
          </a:r>
          <a:r>
            <a:rPr kumimoji="1" lang="ja-JP" altLang="en-US" sz="2800"/>
            <a:t>ページ目の</a:t>
          </a:r>
          <a:endParaRPr kumimoji="1" lang="en-US" altLang="ja-JP" sz="2800"/>
        </a:p>
        <a:p>
          <a:r>
            <a:rPr kumimoji="1" lang="ja-JP" altLang="en-US" sz="2800"/>
            <a:t>宿舎番号１～４が反映されます。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449035</xdr:colOff>
      <xdr:row>7</xdr:row>
      <xdr:rowOff>68035</xdr:rowOff>
    </xdr:from>
    <xdr:to>
      <xdr:col>30</xdr:col>
      <xdr:colOff>489856</xdr:colOff>
      <xdr:row>10</xdr:row>
      <xdr:rowOff>190500</xdr:rowOff>
    </xdr:to>
    <xdr:sp macro="" textlink="">
      <xdr:nvSpPr>
        <xdr:cNvPr id="2" name="テキスト ボックス 1">
          <a:extLst>
            <a:ext uri="{FF2B5EF4-FFF2-40B4-BE49-F238E27FC236}">
              <a16:creationId xmlns:a16="http://schemas.microsoft.com/office/drawing/2014/main" id="{4036F8EF-1697-43DD-9678-BDAB85BFF2F1}"/>
            </a:ext>
          </a:extLst>
        </xdr:cNvPr>
        <xdr:cNvSpPr txBox="1"/>
      </xdr:nvSpPr>
      <xdr:spPr>
        <a:xfrm>
          <a:off x="13212535" y="1741714"/>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第９号様式（第２面）の１ページ目に反映します。</a:t>
          </a:r>
        </a:p>
      </xdr:txBody>
    </xdr:sp>
    <xdr:clientData/>
  </xdr:twoCellAnchor>
  <xdr:twoCellAnchor>
    <xdr:from>
      <xdr:col>18</xdr:col>
      <xdr:colOff>571500</xdr:colOff>
      <xdr:row>25</xdr:row>
      <xdr:rowOff>176893</xdr:rowOff>
    </xdr:from>
    <xdr:to>
      <xdr:col>30</xdr:col>
      <xdr:colOff>612321</xdr:colOff>
      <xdr:row>30</xdr:row>
      <xdr:rowOff>285750</xdr:rowOff>
    </xdr:to>
    <xdr:sp macro="" textlink="">
      <xdr:nvSpPr>
        <xdr:cNvPr id="4" name="テキスト ボックス 3">
          <a:extLst>
            <a:ext uri="{FF2B5EF4-FFF2-40B4-BE49-F238E27FC236}">
              <a16:creationId xmlns:a16="http://schemas.microsoft.com/office/drawing/2014/main" id="{C5C0C71B-9094-4C00-8631-73AD04ACB97E}"/>
            </a:ext>
          </a:extLst>
        </xdr:cNvPr>
        <xdr:cNvSpPr txBox="1"/>
      </xdr:nvSpPr>
      <xdr:spPr>
        <a:xfrm>
          <a:off x="13335000" y="9212036"/>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第９号様式（第２面）の１ページ目に反映します。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18</xdr:col>
      <xdr:colOff>449036</xdr:colOff>
      <xdr:row>50</xdr:row>
      <xdr:rowOff>149679</xdr:rowOff>
    </xdr:from>
    <xdr:to>
      <xdr:col>30</xdr:col>
      <xdr:colOff>489857</xdr:colOff>
      <xdr:row>55</xdr:row>
      <xdr:rowOff>258536</xdr:rowOff>
    </xdr:to>
    <xdr:sp macro="" textlink="">
      <xdr:nvSpPr>
        <xdr:cNvPr id="5" name="テキスト ボックス 4">
          <a:extLst>
            <a:ext uri="{FF2B5EF4-FFF2-40B4-BE49-F238E27FC236}">
              <a16:creationId xmlns:a16="http://schemas.microsoft.com/office/drawing/2014/main" id="{803AB246-A057-4AB6-A6BE-A6DD8ADD7F9F}"/>
            </a:ext>
          </a:extLst>
        </xdr:cNvPr>
        <xdr:cNvSpPr txBox="1"/>
      </xdr:nvSpPr>
      <xdr:spPr>
        <a:xfrm>
          <a:off x="13212536" y="18288000"/>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第９号様式（第２面）の１ページ目に反映します。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18</xdr:col>
      <xdr:colOff>625929</xdr:colOff>
      <xdr:row>76</xdr:row>
      <xdr:rowOff>0</xdr:rowOff>
    </xdr:from>
    <xdr:to>
      <xdr:col>30</xdr:col>
      <xdr:colOff>666750</xdr:colOff>
      <xdr:row>80</xdr:row>
      <xdr:rowOff>326571</xdr:rowOff>
    </xdr:to>
    <xdr:sp macro="" textlink="">
      <xdr:nvSpPr>
        <xdr:cNvPr id="6" name="テキスト ボックス 5">
          <a:extLst>
            <a:ext uri="{FF2B5EF4-FFF2-40B4-BE49-F238E27FC236}">
              <a16:creationId xmlns:a16="http://schemas.microsoft.com/office/drawing/2014/main" id="{4A9DEAFF-D9FB-48D5-9670-1608F4B46258}"/>
            </a:ext>
          </a:extLst>
        </xdr:cNvPr>
        <xdr:cNvSpPr txBox="1"/>
      </xdr:nvSpPr>
      <xdr:spPr>
        <a:xfrm>
          <a:off x="13389429" y="27459214"/>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第９号様式（第２面）の１ページ目に反映します。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18</xdr:col>
      <xdr:colOff>503465</xdr:colOff>
      <xdr:row>101</xdr:row>
      <xdr:rowOff>13608</xdr:rowOff>
    </xdr:from>
    <xdr:to>
      <xdr:col>30</xdr:col>
      <xdr:colOff>544286</xdr:colOff>
      <xdr:row>105</xdr:row>
      <xdr:rowOff>367393</xdr:rowOff>
    </xdr:to>
    <xdr:sp macro="" textlink="">
      <xdr:nvSpPr>
        <xdr:cNvPr id="7" name="テキスト ボックス 6">
          <a:extLst>
            <a:ext uri="{FF2B5EF4-FFF2-40B4-BE49-F238E27FC236}">
              <a16:creationId xmlns:a16="http://schemas.microsoft.com/office/drawing/2014/main" id="{F9DFF46B-520D-4DB9-9B5D-4D0C43D2DAE7}"/>
            </a:ext>
          </a:extLst>
        </xdr:cNvPr>
        <xdr:cNvSpPr txBox="1"/>
      </xdr:nvSpPr>
      <xdr:spPr>
        <a:xfrm>
          <a:off x="13266965" y="36535179"/>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第９号様式（第２面）の２ページ目に反映します。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18</xdr:col>
      <xdr:colOff>666749</xdr:colOff>
      <xdr:row>125</xdr:row>
      <xdr:rowOff>190501</xdr:rowOff>
    </xdr:from>
    <xdr:to>
      <xdr:col>31</xdr:col>
      <xdr:colOff>27213</xdr:colOff>
      <xdr:row>130</xdr:row>
      <xdr:rowOff>299358</xdr:rowOff>
    </xdr:to>
    <xdr:sp macro="" textlink="">
      <xdr:nvSpPr>
        <xdr:cNvPr id="8" name="テキスト ボックス 7">
          <a:extLst>
            <a:ext uri="{FF2B5EF4-FFF2-40B4-BE49-F238E27FC236}">
              <a16:creationId xmlns:a16="http://schemas.microsoft.com/office/drawing/2014/main" id="{1C1280BA-4896-4AA9-841B-991B3A726B80}"/>
            </a:ext>
          </a:extLst>
        </xdr:cNvPr>
        <xdr:cNvSpPr txBox="1"/>
      </xdr:nvSpPr>
      <xdr:spPr>
        <a:xfrm>
          <a:off x="13430249" y="45570322"/>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第９号様式（第２面）の２ページ目に反映します。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19</xdr:col>
      <xdr:colOff>285750</xdr:colOff>
      <xdr:row>151</xdr:row>
      <xdr:rowOff>0</xdr:rowOff>
    </xdr:from>
    <xdr:to>
      <xdr:col>31</xdr:col>
      <xdr:colOff>326571</xdr:colOff>
      <xdr:row>155</xdr:row>
      <xdr:rowOff>326571</xdr:rowOff>
    </xdr:to>
    <xdr:sp macro="" textlink="">
      <xdr:nvSpPr>
        <xdr:cNvPr id="9" name="テキスト ボックス 8">
          <a:extLst>
            <a:ext uri="{FF2B5EF4-FFF2-40B4-BE49-F238E27FC236}">
              <a16:creationId xmlns:a16="http://schemas.microsoft.com/office/drawing/2014/main" id="{E56557EB-DC0C-44B3-9913-C0F1BF47E022}"/>
            </a:ext>
          </a:extLst>
        </xdr:cNvPr>
        <xdr:cNvSpPr txBox="1"/>
      </xdr:nvSpPr>
      <xdr:spPr>
        <a:xfrm>
          <a:off x="13729607" y="54700714"/>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第９号様式（第２面）の２ページ目に反映します。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19</xdr:col>
      <xdr:colOff>176893</xdr:colOff>
      <xdr:row>175</xdr:row>
      <xdr:rowOff>176893</xdr:rowOff>
    </xdr:from>
    <xdr:to>
      <xdr:col>31</xdr:col>
      <xdr:colOff>217714</xdr:colOff>
      <xdr:row>180</xdr:row>
      <xdr:rowOff>285750</xdr:rowOff>
    </xdr:to>
    <xdr:sp macro="" textlink="">
      <xdr:nvSpPr>
        <xdr:cNvPr id="10" name="テキスト ボックス 9">
          <a:extLst>
            <a:ext uri="{FF2B5EF4-FFF2-40B4-BE49-F238E27FC236}">
              <a16:creationId xmlns:a16="http://schemas.microsoft.com/office/drawing/2014/main" id="{7F4F4232-C684-461A-B32F-E697D84F0886}"/>
            </a:ext>
          </a:extLst>
        </xdr:cNvPr>
        <xdr:cNvSpPr txBox="1"/>
      </xdr:nvSpPr>
      <xdr:spPr>
        <a:xfrm>
          <a:off x="13620750" y="63763072"/>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第９号様式（第２面）の２ページ目に反映します。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18</xdr:col>
      <xdr:colOff>612321</xdr:colOff>
      <xdr:row>202</xdr:row>
      <xdr:rowOff>0</xdr:rowOff>
    </xdr:from>
    <xdr:to>
      <xdr:col>30</xdr:col>
      <xdr:colOff>653142</xdr:colOff>
      <xdr:row>207</xdr:row>
      <xdr:rowOff>13607</xdr:rowOff>
    </xdr:to>
    <xdr:sp macro="" textlink="">
      <xdr:nvSpPr>
        <xdr:cNvPr id="11" name="テキスト ボックス 10">
          <a:extLst>
            <a:ext uri="{FF2B5EF4-FFF2-40B4-BE49-F238E27FC236}">
              <a16:creationId xmlns:a16="http://schemas.microsoft.com/office/drawing/2014/main" id="{45CE138B-04DF-4BF7-92AA-34F62766B374}"/>
            </a:ext>
          </a:extLst>
        </xdr:cNvPr>
        <xdr:cNvSpPr txBox="1"/>
      </xdr:nvSpPr>
      <xdr:spPr>
        <a:xfrm>
          <a:off x="13375821" y="73124786"/>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第９号様式（第２面）の３ページ目に反映します。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18</xdr:col>
      <xdr:colOff>639536</xdr:colOff>
      <xdr:row>225</xdr:row>
      <xdr:rowOff>190500</xdr:rowOff>
    </xdr:from>
    <xdr:to>
      <xdr:col>31</xdr:col>
      <xdr:colOff>0</xdr:colOff>
      <xdr:row>230</xdr:row>
      <xdr:rowOff>299357</xdr:rowOff>
    </xdr:to>
    <xdr:sp macro="" textlink="">
      <xdr:nvSpPr>
        <xdr:cNvPr id="12" name="テキスト ボックス 11">
          <a:extLst>
            <a:ext uri="{FF2B5EF4-FFF2-40B4-BE49-F238E27FC236}">
              <a16:creationId xmlns:a16="http://schemas.microsoft.com/office/drawing/2014/main" id="{604CB88D-096E-419D-8118-93A684FC3E01}"/>
            </a:ext>
          </a:extLst>
        </xdr:cNvPr>
        <xdr:cNvSpPr txBox="1"/>
      </xdr:nvSpPr>
      <xdr:spPr>
        <a:xfrm>
          <a:off x="13403036" y="81915000"/>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第９号様式（第２面）の３ページ目に反映します。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19</xdr:col>
      <xdr:colOff>449035</xdr:colOff>
      <xdr:row>250</xdr:row>
      <xdr:rowOff>176892</xdr:rowOff>
    </xdr:from>
    <xdr:to>
      <xdr:col>31</xdr:col>
      <xdr:colOff>489856</xdr:colOff>
      <xdr:row>255</xdr:row>
      <xdr:rowOff>285749</xdr:rowOff>
    </xdr:to>
    <xdr:sp macro="" textlink="">
      <xdr:nvSpPr>
        <xdr:cNvPr id="13" name="テキスト ボックス 12">
          <a:extLst>
            <a:ext uri="{FF2B5EF4-FFF2-40B4-BE49-F238E27FC236}">
              <a16:creationId xmlns:a16="http://schemas.microsoft.com/office/drawing/2014/main" id="{7C3CDE28-CDD3-4BB7-ADAE-E4A82D9084F0}"/>
            </a:ext>
          </a:extLst>
        </xdr:cNvPr>
        <xdr:cNvSpPr txBox="1"/>
      </xdr:nvSpPr>
      <xdr:spPr>
        <a:xfrm>
          <a:off x="13892892" y="91004571"/>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第９号様式（第２面）の３ページ目に反映します。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19</xdr:col>
      <xdr:colOff>517072</xdr:colOff>
      <xdr:row>275</xdr:row>
      <xdr:rowOff>122465</xdr:rowOff>
    </xdr:from>
    <xdr:to>
      <xdr:col>31</xdr:col>
      <xdr:colOff>557893</xdr:colOff>
      <xdr:row>280</xdr:row>
      <xdr:rowOff>231322</xdr:rowOff>
    </xdr:to>
    <xdr:sp macro="" textlink="">
      <xdr:nvSpPr>
        <xdr:cNvPr id="14" name="テキスト ボックス 13">
          <a:extLst>
            <a:ext uri="{FF2B5EF4-FFF2-40B4-BE49-F238E27FC236}">
              <a16:creationId xmlns:a16="http://schemas.microsoft.com/office/drawing/2014/main" id="{2A362006-FBBE-4148-8361-FB3DC9D83EED}"/>
            </a:ext>
          </a:extLst>
        </xdr:cNvPr>
        <xdr:cNvSpPr txBox="1"/>
      </xdr:nvSpPr>
      <xdr:spPr>
        <a:xfrm>
          <a:off x="13960929" y="100053322"/>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第９号様式（第２面）の３ページ目に反映します。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19</xdr:col>
      <xdr:colOff>68036</xdr:colOff>
      <xdr:row>301</xdr:row>
      <xdr:rowOff>204107</xdr:rowOff>
    </xdr:from>
    <xdr:to>
      <xdr:col>31</xdr:col>
      <xdr:colOff>108857</xdr:colOff>
      <xdr:row>306</xdr:row>
      <xdr:rowOff>68036</xdr:rowOff>
    </xdr:to>
    <xdr:sp macro="" textlink="">
      <xdr:nvSpPr>
        <xdr:cNvPr id="15" name="テキスト ボックス 14">
          <a:extLst>
            <a:ext uri="{FF2B5EF4-FFF2-40B4-BE49-F238E27FC236}">
              <a16:creationId xmlns:a16="http://schemas.microsoft.com/office/drawing/2014/main" id="{D768328E-7AF1-4CAE-84A9-55DA9F7D33F3}"/>
            </a:ext>
          </a:extLst>
        </xdr:cNvPr>
        <xdr:cNvSpPr txBox="1"/>
      </xdr:nvSpPr>
      <xdr:spPr>
        <a:xfrm>
          <a:off x="13511893" y="109415036"/>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第９号様式（第２面）の４ページ目に反映します。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19</xdr:col>
      <xdr:colOff>380999</xdr:colOff>
      <xdr:row>326</xdr:row>
      <xdr:rowOff>81643</xdr:rowOff>
    </xdr:from>
    <xdr:to>
      <xdr:col>31</xdr:col>
      <xdr:colOff>421820</xdr:colOff>
      <xdr:row>330</xdr:row>
      <xdr:rowOff>408214</xdr:rowOff>
    </xdr:to>
    <xdr:sp macro="" textlink="">
      <xdr:nvSpPr>
        <xdr:cNvPr id="16" name="テキスト ボックス 15">
          <a:extLst>
            <a:ext uri="{FF2B5EF4-FFF2-40B4-BE49-F238E27FC236}">
              <a16:creationId xmlns:a16="http://schemas.microsoft.com/office/drawing/2014/main" id="{E74B457C-62EE-484F-A49C-15E2F1780BF1}"/>
            </a:ext>
          </a:extLst>
        </xdr:cNvPr>
        <xdr:cNvSpPr txBox="1"/>
      </xdr:nvSpPr>
      <xdr:spPr>
        <a:xfrm>
          <a:off x="13824856" y="118368536"/>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第９号様式（第２面）の４ページ目に反映します。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19</xdr:col>
      <xdr:colOff>353786</xdr:colOff>
      <xdr:row>350</xdr:row>
      <xdr:rowOff>163286</xdr:rowOff>
    </xdr:from>
    <xdr:to>
      <xdr:col>31</xdr:col>
      <xdr:colOff>394607</xdr:colOff>
      <xdr:row>355</xdr:row>
      <xdr:rowOff>272143</xdr:rowOff>
    </xdr:to>
    <xdr:sp macro="" textlink="">
      <xdr:nvSpPr>
        <xdr:cNvPr id="17" name="テキスト ボックス 16">
          <a:extLst>
            <a:ext uri="{FF2B5EF4-FFF2-40B4-BE49-F238E27FC236}">
              <a16:creationId xmlns:a16="http://schemas.microsoft.com/office/drawing/2014/main" id="{38A0388D-866D-4013-A542-80988A0C490D}"/>
            </a:ext>
          </a:extLst>
        </xdr:cNvPr>
        <xdr:cNvSpPr txBox="1"/>
      </xdr:nvSpPr>
      <xdr:spPr>
        <a:xfrm>
          <a:off x="13797643" y="127335643"/>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第９号様式（第２面）の４ページ目に反映します。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19</xdr:col>
      <xdr:colOff>530678</xdr:colOff>
      <xdr:row>375</xdr:row>
      <xdr:rowOff>190500</xdr:rowOff>
    </xdr:from>
    <xdr:to>
      <xdr:col>31</xdr:col>
      <xdr:colOff>571499</xdr:colOff>
      <xdr:row>380</xdr:row>
      <xdr:rowOff>299357</xdr:rowOff>
    </xdr:to>
    <xdr:sp macro="" textlink="">
      <xdr:nvSpPr>
        <xdr:cNvPr id="18" name="テキスト ボックス 17">
          <a:extLst>
            <a:ext uri="{FF2B5EF4-FFF2-40B4-BE49-F238E27FC236}">
              <a16:creationId xmlns:a16="http://schemas.microsoft.com/office/drawing/2014/main" id="{C3357CAC-74D2-43BF-B979-176DEA156629}"/>
            </a:ext>
          </a:extLst>
        </xdr:cNvPr>
        <xdr:cNvSpPr txBox="1"/>
      </xdr:nvSpPr>
      <xdr:spPr>
        <a:xfrm>
          <a:off x="13974535" y="136466036"/>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第９号様式（第２面）の４ページ目に反映します。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19</xdr:col>
      <xdr:colOff>68036</xdr:colOff>
      <xdr:row>401</xdr:row>
      <xdr:rowOff>204107</xdr:rowOff>
    </xdr:from>
    <xdr:to>
      <xdr:col>31</xdr:col>
      <xdr:colOff>108857</xdr:colOff>
      <xdr:row>406</xdr:row>
      <xdr:rowOff>68036</xdr:rowOff>
    </xdr:to>
    <xdr:sp macro="" textlink="">
      <xdr:nvSpPr>
        <xdr:cNvPr id="22" name="テキスト ボックス 21">
          <a:extLst>
            <a:ext uri="{FF2B5EF4-FFF2-40B4-BE49-F238E27FC236}">
              <a16:creationId xmlns:a16="http://schemas.microsoft.com/office/drawing/2014/main" id="{0A1DE3B9-DDC3-4408-BBB5-D048FF56838D}"/>
            </a:ext>
          </a:extLst>
        </xdr:cNvPr>
        <xdr:cNvSpPr txBox="1"/>
      </xdr:nvSpPr>
      <xdr:spPr>
        <a:xfrm>
          <a:off x="13511893" y="109415036"/>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第９号様式（第２面）の５ページ目に反映します。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19</xdr:col>
      <xdr:colOff>380999</xdr:colOff>
      <xdr:row>426</xdr:row>
      <xdr:rowOff>81643</xdr:rowOff>
    </xdr:from>
    <xdr:to>
      <xdr:col>31</xdr:col>
      <xdr:colOff>421820</xdr:colOff>
      <xdr:row>430</xdr:row>
      <xdr:rowOff>408214</xdr:rowOff>
    </xdr:to>
    <xdr:sp macro="" textlink="">
      <xdr:nvSpPr>
        <xdr:cNvPr id="23" name="テキスト ボックス 22">
          <a:extLst>
            <a:ext uri="{FF2B5EF4-FFF2-40B4-BE49-F238E27FC236}">
              <a16:creationId xmlns:a16="http://schemas.microsoft.com/office/drawing/2014/main" id="{28FFA94F-29DA-4CA7-A03A-43CFFD17BA05}"/>
            </a:ext>
          </a:extLst>
        </xdr:cNvPr>
        <xdr:cNvSpPr txBox="1"/>
      </xdr:nvSpPr>
      <xdr:spPr>
        <a:xfrm>
          <a:off x="13824856" y="118368536"/>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第９号様式（第２面）の５ページ目に反映します。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19</xdr:col>
      <xdr:colOff>353786</xdr:colOff>
      <xdr:row>450</xdr:row>
      <xdr:rowOff>163286</xdr:rowOff>
    </xdr:from>
    <xdr:to>
      <xdr:col>31</xdr:col>
      <xdr:colOff>394607</xdr:colOff>
      <xdr:row>455</xdr:row>
      <xdr:rowOff>272143</xdr:rowOff>
    </xdr:to>
    <xdr:sp macro="" textlink="">
      <xdr:nvSpPr>
        <xdr:cNvPr id="24" name="テキスト ボックス 23">
          <a:extLst>
            <a:ext uri="{FF2B5EF4-FFF2-40B4-BE49-F238E27FC236}">
              <a16:creationId xmlns:a16="http://schemas.microsoft.com/office/drawing/2014/main" id="{9F845A9D-3C71-4687-89ED-B63E6B39EAF5}"/>
            </a:ext>
          </a:extLst>
        </xdr:cNvPr>
        <xdr:cNvSpPr txBox="1"/>
      </xdr:nvSpPr>
      <xdr:spPr>
        <a:xfrm>
          <a:off x="13797643" y="127335643"/>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第９号様式（第２面）の５ページ目に反映します。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19</xdr:col>
      <xdr:colOff>530678</xdr:colOff>
      <xdr:row>475</xdr:row>
      <xdr:rowOff>190500</xdr:rowOff>
    </xdr:from>
    <xdr:to>
      <xdr:col>31</xdr:col>
      <xdr:colOff>571499</xdr:colOff>
      <xdr:row>480</xdr:row>
      <xdr:rowOff>299357</xdr:rowOff>
    </xdr:to>
    <xdr:sp macro="" textlink="">
      <xdr:nvSpPr>
        <xdr:cNvPr id="25" name="テキスト ボックス 24">
          <a:extLst>
            <a:ext uri="{FF2B5EF4-FFF2-40B4-BE49-F238E27FC236}">
              <a16:creationId xmlns:a16="http://schemas.microsoft.com/office/drawing/2014/main" id="{1278CD45-44D7-487D-8B8E-A25CC51FF0F0}"/>
            </a:ext>
          </a:extLst>
        </xdr:cNvPr>
        <xdr:cNvSpPr txBox="1"/>
      </xdr:nvSpPr>
      <xdr:spPr>
        <a:xfrm>
          <a:off x="13974535" y="136466036"/>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第９号様式（第２面）の５ページ目に反映します。</a:t>
          </a:r>
          <a:endParaRPr kumimoji="1" lang="en-US" altLang="ja-JP" sz="2800"/>
        </a:p>
        <a:p>
          <a:r>
            <a:rPr kumimoji="1" lang="en-US" altLang="ja-JP" sz="2800"/>
            <a:t>※</a:t>
          </a:r>
          <a:r>
            <a:rPr kumimoji="1" lang="ja-JP" altLang="en-US" sz="2800"/>
            <a:t>入居者がいない場合は入力不要です。</a:t>
          </a:r>
        </a:p>
      </xdr:txBody>
    </xdr:sp>
    <xdr:clientData/>
  </xdr:twoCellAnchor>
  <xdr:twoCellAnchor>
    <xdr:from>
      <xdr:col>18</xdr:col>
      <xdr:colOff>435428</xdr:colOff>
      <xdr:row>0</xdr:row>
      <xdr:rowOff>136071</xdr:rowOff>
    </xdr:from>
    <xdr:to>
      <xdr:col>30</xdr:col>
      <xdr:colOff>476249</xdr:colOff>
      <xdr:row>5</xdr:row>
      <xdr:rowOff>312964</xdr:rowOff>
    </xdr:to>
    <xdr:sp macro="" textlink="">
      <xdr:nvSpPr>
        <xdr:cNvPr id="26" name="テキスト ボックス 25">
          <a:extLst>
            <a:ext uri="{FF2B5EF4-FFF2-40B4-BE49-F238E27FC236}">
              <a16:creationId xmlns:a16="http://schemas.microsoft.com/office/drawing/2014/main" id="{20563ACB-A02B-458E-AC22-B1014FB68547}"/>
            </a:ext>
          </a:extLst>
        </xdr:cNvPr>
        <xdr:cNvSpPr txBox="1"/>
      </xdr:nvSpPr>
      <xdr:spPr>
        <a:xfrm>
          <a:off x="13198928" y="136071"/>
          <a:ext cx="8205107" cy="1251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こちらは宿舎毎に作成してください。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53975">
          <a:solidFill>
            <a:srgbClr val="FF5050">
              <a:alpha val="50000"/>
            </a:srgbClr>
          </a:solidFill>
        </a:ln>
      </a:spPr>
      <a:bodyPr vertOverflow="clip" horzOverflow="clip" vert="eaVert" lIns="0" tIns="0" rIns="0" bIns="0" rtlCol="0" anchor="ctr" anchorCtr="0">
        <a:noAutofit/>
      </a:bodyPr>
      <a:lstStyle>
        <a:defPPr algn="l">
          <a:defRPr kumimoji="1" sz="4400">
            <a:solidFill>
              <a:srgbClr val="FF5050">
                <a:alpha val="50000"/>
              </a:srgbClr>
            </a:solidFill>
            <a:latin typeface="HGS行書体" panose="03000600000000000000" pitchFamily="66" charset="-128"/>
            <a:ea typeface="HGS行書体" panose="03000600000000000000" pitchFamily="66" charset="-128"/>
          </a:defRPr>
        </a:defPPr>
      </a:lstStyle>
      <a:style>
        <a:lnRef idx="2">
          <a:schemeClr val="accent2"/>
        </a:lnRef>
        <a:fillRef idx="1">
          <a:schemeClr val="lt1"/>
        </a:fillRef>
        <a:effectRef idx="0">
          <a:schemeClr val="accent2"/>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99FF"/>
    <pageSetUpPr fitToPage="1"/>
  </sheetPr>
  <dimension ref="A1:U37"/>
  <sheetViews>
    <sheetView tabSelected="1" view="pageBreakPreview" zoomScale="90" zoomScaleNormal="80" zoomScaleSheetLayoutView="90" workbookViewId="0">
      <selection activeCell="M9" sqref="M9"/>
    </sheetView>
  </sheetViews>
  <sheetFormatPr defaultRowHeight="13.5" x14ac:dyDescent="0.15"/>
  <cols>
    <col min="1" max="1" width="7" style="12" customWidth="1"/>
    <col min="2" max="2" width="6.625" style="4" customWidth="1"/>
    <col min="3" max="3" width="29" style="4" customWidth="1"/>
    <col min="4" max="4" width="11" style="4" customWidth="1"/>
    <col min="5" max="5" width="9.5" style="4" customWidth="1"/>
    <col min="6" max="6" width="23.25" style="4" customWidth="1"/>
    <col min="7" max="7" width="5.125" style="4" customWidth="1"/>
    <col min="8" max="8" width="22.875" style="4" customWidth="1"/>
    <col min="9" max="9" width="23.125" style="4" customWidth="1"/>
    <col min="10" max="10" width="6.75" style="4" customWidth="1"/>
    <col min="11" max="12" width="10.5" style="4" customWidth="1"/>
    <col min="13" max="13" width="12.25" style="4" customWidth="1"/>
    <col min="14" max="16384" width="9" style="4"/>
  </cols>
  <sheetData>
    <row r="1" spans="1:16" ht="32.25" customHeight="1" x14ac:dyDescent="0.15">
      <c r="A1" s="140" t="s">
        <v>83</v>
      </c>
      <c r="B1" s="140"/>
      <c r="C1" s="140"/>
      <c r="D1" s="5"/>
      <c r="E1" s="5"/>
      <c r="F1" s="2" t="s">
        <v>71</v>
      </c>
      <c r="I1" s="141"/>
      <c r="J1" s="141"/>
      <c r="K1" s="6"/>
    </row>
    <row r="2" spans="1:16" ht="17.25" x14ac:dyDescent="0.15">
      <c r="A2" s="142" t="s">
        <v>79</v>
      </c>
      <c r="B2" s="142"/>
      <c r="C2" s="142"/>
      <c r="D2" s="9"/>
      <c r="E2" s="9"/>
      <c r="I2" s="143" t="str">
        <f>'第９号様式（第２面）'!G2</f>
        <v xml:space="preserve">       令和　８年   ３月  ３１日</v>
      </c>
      <c r="J2" s="143"/>
      <c r="K2" s="8"/>
    </row>
    <row r="3" spans="1:16" ht="17.25" x14ac:dyDescent="0.15">
      <c r="A3" s="85"/>
      <c r="B3" s="10"/>
      <c r="C3" s="10"/>
      <c r="D3" s="10"/>
      <c r="E3" s="10"/>
      <c r="F3" s="85"/>
      <c r="G3" s="85"/>
      <c r="H3" s="11"/>
      <c r="I3" s="98"/>
      <c r="J3" s="98"/>
    </row>
    <row r="4" spans="1:16" ht="32.25" customHeight="1" x14ac:dyDescent="0.15">
      <c r="D4" s="144" t="s">
        <v>10</v>
      </c>
      <c r="E4" s="144"/>
      <c r="F4" s="145">
        <f>'第９号様式（第２面）'!F4</f>
        <v>0</v>
      </c>
      <c r="G4" s="145"/>
      <c r="H4" s="145"/>
      <c r="I4" s="145"/>
      <c r="J4" s="145"/>
    </row>
    <row r="5" spans="1:16" ht="32.25" customHeight="1" x14ac:dyDescent="0.15">
      <c r="D5" s="162" t="s">
        <v>9</v>
      </c>
      <c r="E5" s="162"/>
      <c r="F5" s="163">
        <f>'第９号様式（第２面）'!C12</f>
        <v>0</v>
      </c>
      <c r="G5" s="163"/>
      <c r="H5" s="163"/>
      <c r="I5" s="163"/>
      <c r="J5" s="163"/>
    </row>
    <row r="6" spans="1:16" ht="32.25" customHeight="1" x14ac:dyDescent="0.15">
      <c r="A6" s="13"/>
      <c r="B6" s="3"/>
      <c r="C6" s="3"/>
      <c r="D6" s="164" t="s">
        <v>32</v>
      </c>
      <c r="E6" s="164"/>
      <c r="F6" s="163"/>
      <c r="G6" s="163"/>
      <c r="H6" s="163"/>
      <c r="I6" s="163"/>
      <c r="J6" s="163"/>
      <c r="K6" s="14"/>
      <c r="L6" s="14"/>
    </row>
    <row r="7" spans="1:16" ht="26.25" customHeight="1" x14ac:dyDescent="0.15">
      <c r="A7" s="13"/>
      <c r="B7" s="3"/>
      <c r="C7" s="3"/>
      <c r="D7" s="21"/>
      <c r="E7" s="3"/>
      <c r="F7" s="3"/>
      <c r="G7" s="3"/>
      <c r="H7" s="15"/>
      <c r="I7" s="15"/>
      <c r="J7" s="16"/>
    </row>
    <row r="8" spans="1:16" ht="21" customHeight="1" x14ac:dyDescent="0.15">
      <c r="A8" s="165" t="s">
        <v>66</v>
      </c>
      <c r="B8" s="165"/>
      <c r="C8" s="165"/>
      <c r="D8" s="165"/>
      <c r="E8" s="165"/>
      <c r="F8" s="165"/>
      <c r="G8" s="165"/>
      <c r="H8" s="165"/>
      <c r="I8" s="165"/>
      <c r="J8" s="165"/>
      <c r="K8" s="17"/>
      <c r="L8" s="18"/>
    </row>
    <row r="9" spans="1:16" ht="24" customHeight="1" x14ac:dyDescent="0.15">
      <c r="A9" s="4"/>
      <c r="E9" s="3"/>
      <c r="F9" s="3"/>
      <c r="G9" s="3"/>
      <c r="H9" s="3"/>
      <c r="I9" s="3"/>
      <c r="J9" s="3"/>
      <c r="K9" s="17"/>
    </row>
    <row r="10" spans="1:16" ht="42" customHeight="1" x14ac:dyDescent="0.15">
      <c r="A10" s="146" t="s">
        <v>80</v>
      </c>
      <c r="B10" s="146"/>
      <c r="C10" s="146"/>
      <c r="D10" s="146"/>
      <c r="E10" s="146"/>
      <c r="F10" s="146"/>
      <c r="G10" s="146"/>
      <c r="H10" s="146"/>
      <c r="I10" s="146"/>
      <c r="J10" s="146"/>
      <c r="K10" s="19"/>
    </row>
    <row r="11" spans="1:16" ht="42" customHeight="1" x14ac:dyDescent="0.15">
      <c r="A11" s="146"/>
      <c r="B11" s="146"/>
      <c r="C11" s="146"/>
      <c r="D11" s="146"/>
      <c r="E11" s="146"/>
      <c r="F11" s="146"/>
      <c r="G11" s="146"/>
      <c r="H11" s="146"/>
      <c r="I11" s="146"/>
      <c r="J11" s="146"/>
      <c r="K11" s="19"/>
    </row>
    <row r="12" spans="1:16" ht="30" customHeight="1" x14ac:dyDescent="0.15">
      <c r="A12" s="22"/>
      <c r="B12" s="22"/>
      <c r="C12" s="22"/>
      <c r="D12" s="22"/>
      <c r="E12" s="22" t="s">
        <v>67</v>
      </c>
      <c r="F12" s="22"/>
      <c r="G12" s="22"/>
      <c r="H12" s="22"/>
      <c r="I12" s="22"/>
      <c r="J12" s="22"/>
      <c r="K12" s="20"/>
      <c r="L12" s="18"/>
    </row>
    <row r="13" spans="1:16" ht="29.25" customHeight="1" x14ac:dyDescent="0.15">
      <c r="A13" s="85"/>
      <c r="B13" s="21"/>
      <c r="C13" s="21"/>
      <c r="D13" s="21"/>
      <c r="E13" s="21"/>
      <c r="F13" s="21"/>
      <c r="G13" s="21"/>
      <c r="H13" s="21"/>
      <c r="I13" s="21"/>
      <c r="J13" s="21"/>
    </row>
    <row r="14" spans="1:16" ht="33.75" customHeight="1" thickBot="1" x14ac:dyDescent="0.2">
      <c r="A14" s="85">
        <v>1</v>
      </c>
      <c r="B14" s="22" t="s">
        <v>88</v>
      </c>
      <c r="C14" s="22"/>
      <c r="D14" s="156">
        <f>F23</f>
        <v>0</v>
      </c>
      <c r="E14" s="156"/>
      <c r="F14" s="156"/>
      <c r="G14" s="23" t="s">
        <v>5</v>
      </c>
      <c r="I14" s="21"/>
      <c r="J14" s="21"/>
      <c r="K14" s="24"/>
      <c r="L14" s="15"/>
      <c r="M14" s="15"/>
      <c r="N14" s="16"/>
      <c r="O14" s="16"/>
      <c r="P14" s="16"/>
    </row>
    <row r="15" spans="1:16" ht="15" customHeight="1" x14ac:dyDescent="0.15">
      <c r="A15" s="7"/>
      <c r="B15" s="2"/>
      <c r="C15" s="2"/>
      <c r="D15" s="2"/>
      <c r="E15" s="2"/>
      <c r="F15" s="2"/>
      <c r="G15" s="2"/>
      <c r="H15" s="2"/>
      <c r="I15" s="2"/>
      <c r="J15" s="3"/>
      <c r="K15" s="3"/>
      <c r="L15" s="15"/>
      <c r="M15" s="15"/>
      <c r="N15" s="16"/>
      <c r="O15" s="16"/>
      <c r="P15" s="16"/>
    </row>
    <row r="16" spans="1:16" s="5" customFormat="1" ht="26.25" customHeight="1" thickBot="1" x14ac:dyDescent="0.2">
      <c r="A16" s="85">
        <v>2</v>
      </c>
      <c r="B16" s="22" t="s">
        <v>29</v>
      </c>
      <c r="C16" s="91"/>
      <c r="D16" s="84"/>
      <c r="E16" s="84"/>
      <c r="F16" s="84"/>
      <c r="G16" s="84"/>
      <c r="H16" s="84"/>
      <c r="I16" s="84"/>
      <c r="J16" s="84"/>
    </row>
    <row r="17" spans="1:21" ht="34.5" customHeight="1" thickBot="1" x14ac:dyDescent="0.2">
      <c r="A17" s="24"/>
      <c r="B17" s="26"/>
      <c r="C17" s="157" t="s">
        <v>62</v>
      </c>
      <c r="D17" s="158"/>
      <c r="E17" s="159"/>
      <c r="F17" s="160" t="s">
        <v>72</v>
      </c>
      <c r="G17" s="161"/>
      <c r="H17" s="102" t="s">
        <v>84</v>
      </c>
      <c r="I17" s="99" t="s">
        <v>86</v>
      </c>
      <c r="J17" s="25"/>
    </row>
    <row r="18" spans="1:21" ht="34.5" customHeight="1" x14ac:dyDescent="0.15">
      <c r="A18" s="24"/>
      <c r="B18" s="27">
        <v>1</v>
      </c>
      <c r="C18" s="175">
        <f>'第９号様式（第２面）'!C11</f>
        <v>0</v>
      </c>
      <c r="D18" s="176"/>
      <c r="E18" s="177"/>
      <c r="F18" s="116">
        <f>'第９号様式（第２面）'!D8</f>
        <v>0</v>
      </c>
      <c r="G18" s="28" t="s">
        <v>5</v>
      </c>
      <c r="H18" s="147"/>
      <c r="I18" s="150"/>
      <c r="J18" s="25"/>
    </row>
    <row r="19" spans="1:21" ht="34.5" customHeight="1" x14ac:dyDescent="0.15">
      <c r="A19" s="24"/>
      <c r="B19" s="29">
        <v>2</v>
      </c>
      <c r="C19" s="153" t="str">
        <f>IF('第９号様式（第２面）'!C35=0,"",'第９号様式（第２面）'!C35)</f>
        <v/>
      </c>
      <c r="D19" s="154"/>
      <c r="E19" s="155"/>
      <c r="F19" s="117" t="str">
        <f>IF('第９号様式（第２面）'!D32=0,"",'第９号様式（第２面）'!D32)</f>
        <v/>
      </c>
      <c r="G19" s="30" t="s">
        <v>5</v>
      </c>
      <c r="H19" s="148"/>
      <c r="I19" s="151"/>
      <c r="J19" s="25"/>
    </row>
    <row r="20" spans="1:21" ht="34.5" customHeight="1" x14ac:dyDescent="0.15">
      <c r="A20" s="24"/>
      <c r="B20" s="29">
        <v>3</v>
      </c>
      <c r="C20" s="153" t="str">
        <f>IF('第９号様式（第２面）'!C59=0,"",'第９号様式（第２面）'!C59)</f>
        <v/>
      </c>
      <c r="D20" s="154"/>
      <c r="E20" s="155"/>
      <c r="F20" s="117" t="str">
        <f>IF('第９号様式（第２面）'!D56=0,"",'第９号様式（第２面）'!D56)</f>
        <v/>
      </c>
      <c r="G20" s="30" t="s">
        <v>5</v>
      </c>
      <c r="H20" s="148"/>
      <c r="I20" s="151"/>
      <c r="J20" s="25"/>
    </row>
    <row r="21" spans="1:21" ht="34.5" customHeight="1" x14ac:dyDescent="0.15">
      <c r="A21" s="24"/>
      <c r="B21" s="29">
        <v>4</v>
      </c>
      <c r="C21" s="153" t="str">
        <f>IF('第９号様式（第２面）'!C83=0,"",'第９号様式（第２面）'!C83)</f>
        <v/>
      </c>
      <c r="D21" s="154"/>
      <c r="E21" s="155"/>
      <c r="F21" s="117" t="str">
        <f>IF('第９号様式（第２面）'!D80=0,"",'第９号様式（第２面）'!D80)</f>
        <v/>
      </c>
      <c r="G21" s="31" t="s">
        <v>5</v>
      </c>
      <c r="H21" s="148"/>
      <c r="I21" s="151"/>
      <c r="J21" s="25"/>
    </row>
    <row r="22" spans="1:21" ht="34.5" customHeight="1" thickBot="1" x14ac:dyDescent="0.2">
      <c r="A22" s="24"/>
      <c r="B22" s="32">
        <v>5</v>
      </c>
      <c r="C22" s="169" t="str">
        <f>IF('第９号様式（第２面）'!C107=0,"",'第９号様式（第２面）'!C107)</f>
        <v/>
      </c>
      <c r="D22" s="170"/>
      <c r="E22" s="171"/>
      <c r="F22" s="139" t="str">
        <f>IF('第９号様式（第２面）'!D104=0,"",'第９号様式（第２面）'!D104)</f>
        <v/>
      </c>
      <c r="G22" s="81" t="s">
        <v>5</v>
      </c>
      <c r="H22" s="149"/>
      <c r="I22" s="152"/>
      <c r="J22" s="25"/>
    </row>
    <row r="23" spans="1:21" ht="34.5" customHeight="1" thickTop="1" thickBot="1" x14ac:dyDescent="0.2">
      <c r="A23" s="24"/>
      <c r="B23" s="172" t="s">
        <v>33</v>
      </c>
      <c r="C23" s="173"/>
      <c r="D23" s="173"/>
      <c r="E23" s="173"/>
      <c r="F23" s="138">
        <f>SUM(F18:F22)</f>
        <v>0</v>
      </c>
      <c r="G23" s="82" t="s">
        <v>5</v>
      </c>
      <c r="H23" s="101" t="s">
        <v>5</v>
      </c>
      <c r="I23" s="100" t="s">
        <v>87</v>
      </c>
      <c r="J23" s="25"/>
    </row>
    <row r="24" spans="1:21" ht="28.5" customHeight="1" x14ac:dyDescent="0.15">
      <c r="A24" s="24"/>
      <c r="B24" s="187" t="s">
        <v>85</v>
      </c>
      <c r="C24" s="187"/>
      <c r="D24" s="187"/>
      <c r="E24" s="187"/>
      <c r="F24" s="187"/>
      <c r="G24" s="187"/>
      <c r="H24" s="187"/>
      <c r="I24" s="187"/>
    </row>
    <row r="25" spans="1:21" ht="28.5" customHeight="1" x14ac:dyDescent="0.15">
      <c r="A25" s="85"/>
      <c r="B25" s="174" t="s">
        <v>89</v>
      </c>
      <c r="C25" s="174"/>
      <c r="D25" s="174"/>
      <c r="E25" s="174"/>
      <c r="F25" s="174"/>
      <c r="G25" s="174"/>
      <c r="H25" s="174"/>
      <c r="I25" s="174"/>
      <c r="J25" s="174"/>
    </row>
    <row r="26" spans="1:21" ht="28.5" customHeight="1" x14ac:dyDescent="0.15">
      <c r="A26" s="85"/>
      <c r="B26" s="202"/>
      <c r="C26" s="202"/>
      <c r="D26" s="202"/>
      <c r="E26" s="202"/>
      <c r="F26" s="202"/>
      <c r="G26" s="202"/>
      <c r="H26" s="202"/>
      <c r="I26" s="202"/>
      <c r="J26" s="202"/>
    </row>
    <row r="27" spans="1:21" ht="30.75" customHeight="1" x14ac:dyDescent="0.15">
      <c r="A27" s="85"/>
      <c r="B27" s="202"/>
      <c r="C27" s="202"/>
      <c r="D27" s="202"/>
      <c r="E27" s="202"/>
      <c r="F27" s="202"/>
      <c r="G27" s="202"/>
      <c r="H27" s="202"/>
      <c r="I27" s="202"/>
      <c r="J27" s="202"/>
      <c r="K27" s="33"/>
      <c r="L27" s="33"/>
    </row>
    <row r="28" spans="1:21" ht="19.5" customHeight="1" x14ac:dyDescent="0.15">
      <c r="A28" s="85"/>
      <c r="B28" s="97"/>
      <c r="C28" s="97"/>
      <c r="D28" s="97"/>
      <c r="E28" s="97"/>
      <c r="F28" s="97"/>
      <c r="G28" s="97"/>
      <c r="H28" s="97"/>
      <c r="I28" s="97"/>
      <c r="J28" s="97"/>
      <c r="K28" s="97"/>
      <c r="L28" s="97"/>
    </row>
    <row r="29" spans="1:21" ht="39" customHeight="1" thickBot="1" x14ac:dyDescent="0.25">
      <c r="A29" s="203" t="s">
        <v>39</v>
      </c>
      <c r="B29" s="203"/>
      <c r="C29" s="203"/>
      <c r="D29" s="203"/>
      <c r="E29" s="203"/>
      <c r="F29" s="203"/>
      <c r="G29" s="34"/>
    </row>
    <row r="30" spans="1:21" ht="42.75" customHeight="1" x14ac:dyDescent="0.15">
      <c r="A30" s="204" t="s">
        <v>38</v>
      </c>
      <c r="B30" s="205"/>
      <c r="C30" s="206"/>
      <c r="D30" s="207"/>
      <c r="E30" s="207"/>
      <c r="F30" s="208"/>
      <c r="G30" s="35"/>
    </row>
    <row r="31" spans="1:21" ht="16.5" customHeight="1" x14ac:dyDescent="0.15">
      <c r="A31" s="209" t="s">
        <v>51</v>
      </c>
      <c r="B31" s="210"/>
      <c r="C31" s="166"/>
      <c r="D31" s="167"/>
      <c r="E31" s="167"/>
      <c r="F31" s="168"/>
      <c r="G31" s="36"/>
      <c r="I31" s="37"/>
      <c r="J31" s="38"/>
      <c r="K31" s="38"/>
      <c r="L31" s="38"/>
    </row>
    <row r="32" spans="1:21" ht="33" customHeight="1" x14ac:dyDescent="0.15">
      <c r="A32" s="188" t="s">
        <v>7</v>
      </c>
      <c r="B32" s="189"/>
      <c r="C32" s="190"/>
      <c r="D32" s="191"/>
      <c r="E32" s="191"/>
      <c r="F32" s="192"/>
      <c r="G32" s="39"/>
      <c r="I32" s="38"/>
      <c r="J32" s="38"/>
      <c r="K32" s="38"/>
      <c r="L32" s="38"/>
      <c r="N32" s="40"/>
      <c r="O32" s="40"/>
      <c r="P32" s="40"/>
      <c r="Q32" s="40"/>
      <c r="R32" s="40"/>
      <c r="S32" s="40"/>
      <c r="T32" s="40"/>
      <c r="U32" s="40"/>
    </row>
    <row r="33" spans="1:10" ht="33" customHeight="1" x14ac:dyDescent="0.15">
      <c r="A33" s="193" t="s">
        <v>37</v>
      </c>
      <c r="B33" s="194"/>
      <c r="C33" s="118" t="s">
        <v>52</v>
      </c>
      <c r="D33" s="195" t="s">
        <v>53</v>
      </c>
      <c r="E33" s="195"/>
      <c r="F33" s="196"/>
      <c r="G33" s="39"/>
      <c r="H33" s="92"/>
      <c r="I33" s="92"/>
      <c r="J33" s="92"/>
    </row>
    <row r="34" spans="1:10" ht="32.25" customHeight="1" thickBot="1" x14ac:dyDescent="0.2">
      <c r="A34" s="197" t="s">
        <v>54</v>
      </c>
      <c r="B34" s="198"/>
      <c r="C34" s="199"/>
      <c r="D34" s="200"/>
      <c r="E34" s="200"/>
      <c r="F34" s="201"/>
      <c r="G34" s="35"/>
      <c r="H34" s="92"/>
      <c r="I34" s="92"/>
      <c r="J34" s="92"/>
    </row>
    <row r="35" spans="1:10" ht="33" customHeight="1" thickBot="1" x14ac:dyDescent="0.2">
      <c r="A35" s="41" t="s">
        <v>40</v>
      </c>
      <c r="C35" s="21"/>
      <c r="F35" s="42"/>
      <c r="G35" s="37"/>
      <c r="H35" s="92"/>
      <c r="I35" s="92"/>
      <c r="J35" s="92"/>
    </row>
    <row r="36" spans="1:10" ht="14.25" x14ac:dyDescent="0.15">
      <c r="A36" s="178" t="s">
        <v>41</v>
      </c>
      <c r="B36" s="179"/>
      <c r="C36" s="119" t="s">
        <v>55</v>
      </c>
      <c r="D36" s="182"/>
      <c r="E36" s="182"/>
      <c r="F36" s="183"/>
      <c r="G36" s="39"/>
      <c r="H36" s="92"/>
      <c r="I36" s="92"/>
      <c r="J36" s="92"/>
    </row>
    <row r="37" spans="1:10" ht="33.75" customHeight="1" thickBot="1" x14ac:dyDescent="0.2">
      <c r="A37" s="180"/>
      <c r="B37" s="181"/>
      <c r="C37" s="184"/>
      <c r="D37" s="185"/>
      <c r="E37" s="185"/>
      <c r="F37" s="186"/>
      <c r="G37" s="35"/>
      <c r="H37" s="92"/>
      <c r="I37" s="92"/>
      <c r="J37" s="92"/>
    </row>
  </sheetData>
  <mergeCells count="41">
    <mergeCell ref="A36:B37"/>
    <mergeCell ref="D36:F36"/>
    <mergeCell ref="C37:F37"/>
    <mergeCell ref="B24:I24"/>
    <mergeCell ref="A32:B32"/>
    <mergeCell ref="C32:F32"/>
    <mergeCell ref="A33:B33"/>
    <mergeCell ref="D33:F33"/>
    <mergeCell ref="A34:B34"/>
    <mergeCell ref="C34:F34"/>
    <mergeCell ref="B26:J26"/>
    <mergeCell ref="B27:J27"/>
    <mergeCell ref="A29:F29"/>
    <mergeCell ref="A30:B30"/>
    <mergeCell ref="C30:F30"/>
    <mergeCell ref="A31:B31"/>
    <mergeCell ref="C31:F31"/>
    <mergeCell ref="C22:E22"/>
    <mergeCell ref="B23:E23"/>
    <mergeCell ref="B25:J25"/>
    <mergeCell ref="C18:E18"/>
    <mergeCell ref="D5:E5"/>
    <mergeCell ref="F5:J5"/>
    <mergeCell ref="D6:E6"/>
    <mergeCell ref="F6:J6"/>
    <mergeCell ref="A8:J8"/>
    <mergeCell ref="A10:J11"/>
    <mergeCell ref="H18:H22"/>
    <mergeCell ref="I18:I22"/>
    <mergeCell ref="C19:E19"/>
    <mergeCell ref="C20:E20"/>
    <mergeCell ref="C21:E21"/>
    <mergeCell ref="D14:F14"/>
    <mergeCell ref="C17:E17"/>
    <mergeCell ref="F17:G17"/>
    <mergeCell ref="A1:C1"/>
    <mergeCell ref="I1:J1"/>
    <mergeCell ref="A2:C2"/>
    <mergeCell ref="I2:J2"/>
    <mergeCell ref="D4:E4"/>
    <mergeCell ref="F4:J4"/>
  </mergeCells>
  <phoneticPr fontId="1"/>
  <dataValidations count="2">
    <dataValidation allowBlank="1" showErrorMessage="1" sqref="F23 D14:F14" xr:uid="{00000000-0002-0000-0000-000000000000}"/>
    <dataValidation allowBlank="1" showInputMessage="1" showErrorMessage="1" promptTitle="印鑑に注意してください" prompt="必ず、印鑑証明書と同じ印を押してください。" sqref="F6" xr:uid="{00000000-0002-0000-0000-000002000000}"/>
  </dataValidations>
  <pageMargins left="0.59055118110236227" right="0.27559055118110237" top="0.55118110236220474" bottom="0.55118110236220474" header="0.31496062992125984" footer="0.31496062992125984"/>
  <pageSetup paperSize="9" scale="66" orientation="portrait" r:id="rId1"/>
  <headerFooter>
    <oddFooter>&amp;R（介護）　　　　　年度</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FF"/>
  </sheetPr>
  <dimension ref="A1:O121"/>
  <sheetViews>
    <sheetView view="pageBreakPreview" topLeftCell="A67" zoomScale="80" zoomScaleNormal="90" zoomScaleSheetLayoutView="80" workbookViewId="0">
      <selection activeCell="D80" sqref="D80"/>
    </sheetView>
  </sheetViews>
  <sheetFormatPr defaultRowHeight="13.5" x14ac:dyDescent="0.15"/>
  <cols>
    <col min="1" max="1" width="5.75" style="4" customWidth="1"/>
    <col min="2" max="2" width="28.5" style="4" customWidth="1"/>
    <col min="3" max="3" width="26.25" style="4" customWidth="1"/>
    <col min="4" max="4" width="29.5" style="4" customWidth="1"/>
    <col min="5" max="5" width="17.125" style="4" customWidth="1"/>
    <col min="6" max="6" width="7.75" style="4" customWidth="1"/>
    <col min="7" max="7" width="5.625" style="4" customWidth="1"/>
    <col min="8" max="8" width="35.875" style="4" customWidth="1"/>
    <col min="9" max="9" width="6.5" style="4" customWidth="1"/>
    <col min="10" max="11" width="10.5" style="4" customWidth="1"/>
    <col min="12" max="12" width="12.25" style="4" customWidth="1"/>
    <col min="13" max="16384" width="9" style="4"/>
  </cols>
  <sheetData>
    <row r="1" spans="1:15" ht="20.25" customHeight="1" x14ac:dyDescent="0.15">
      <c r="A1" s="140"/>
      <c r="B1" s="140"/>
      <c r="C1" s="43"/>
      <c r="D1" s="94" t="s">
        <v>73</v>
      </c>
      <c r="E1" s="5"/>
      <c r="F1" s="5"/>
      <c r="H1" s="141"/>
      <c r="I1" s="141"/>
      <c r="J1" s="6"/>
    </row>
    <row r="2" spans="1:15" ht="22.5" customHeight="1" x14ac:dyDescent="0.15">
      <c r="A2" s="8"/>
      <c r="B2" s="93" t="s">
        <v>58</v>
      </c>
      <c r="C2" s="8"/>
      <c r="D2" s="9"/>
      <c r="E2" s="9"/>
      <c r="F2" s="9"/>
      <c r="G2" s="257" t="str">
        <f>'第９号様式（第３面）'!O3</f>
        <v xml:space="preserve">       令和　８年   ３月  ３１日</v>
      </c>
      <c r="H2" s="257"/>
      <c r="I2" s="257"/>
      <c r="J2" s="8"/>
    </row>
    <row r="3" spans="1:15" ht="17.25" x14ac:dyDescent="0.15">
      <c r="A3" s="10"/>
      <c r="B3" s="10"/>
      <c r="C3" s="10"/>
      <c r="D3" s="10"/>
      <c r="E3" s="10"/>
      <c r="F3" s="10"/>
      <c r="G3" s="85"/>
      <c r="H3" s="85"/>
      <c r="I3" s="11"/>
    </row>
    <row r="4" spans="1:15" ht="32.25" customHeight="1" thickBot="1" x14ac:dyDescent="0.2">
      <c r="D4" s="87"/>
      <c r="E4" s="88" t="s">
        <v>49</v>
      </c>
      <c r="F4" s="258">
        <f>'第９号様式（第３面）'!K6</f>
        <v>0</v>
      </c>
      <c r="G4" s="258"/>
      <c r="H4" s="258"/>
      <c r="I4" s="258"/>
    </row>
    <row r="5" spans="1:15" ht="18" customHeight="1" x14ac:dyDescent="0.15">
      <c r="A5" s="3"/>
      <c r="B5" s="3"/>
      <c r="C5" s="3"/>
      <c r="D5" s="3"/>
      <c r="E5" s="3"/>
      <c r="F5" s="3"/>
      <c r="G5" s="3"/>
      <c r="H5" s="3"/>
      <c r="I5" s="15"/>
    </row>
    <row r="6" spans="1:15" ht="21" customHeight="1" x14ac:dyDescent="0.15">
      <c r="A6" s="165" t="s">
        <v>68</v>
      </c>
      <c r="B6" s="165"/>
      <c r="C6" s="165"/>
      <c r="D6" s="165"/>
      <c r="E6" s="165"/>
      <c r="F6" s="165"/>
      <c r="G6" s="165"/>
      <c r="H6" s="165"/>
      <c r="I6" s="165"/>
      <c r="J6" s="17"/>
      <c r="K6" s="18"/>
    </row>
    <row r="7" spans="1:15" ht="16.5" customHeight="1" x14ac:dyDescent="0.15">
      <c r="D7" s="21"/>
    </row>
    <row r="8" spans="1:15" ht="33.75" customHeight="1" thickBot="1" x14ac:dyDescent="0.2">
      <c r="A8" s="2" t="s">
        <v>59</v>
      </c>
      <c r="B8" s="2"/>
      <c r="C8" s="76"/>
      <c r="D8" s="83">
        <f>E21</f>
        <v>0</v>
      </c>
      <c r="E8" s="44" t="s">
        <v>5</v>
      </c>
      <c r="F8" s="44"/>
      <c r="J8" s="24"/>
      <c r="K8" s="15"/>
      <c r="L8" s="15"/>
      <c r="M8" s="16"/>
      <c r="N8" s="16"/>
      <c r="O8" s="16"/>
    </row>
    <row r="9" spans="1:15" ht="12.75" customHeight="1" x14ac:dyDescent="0.15">
      <c r="A9" s="2"/>
      <c r="B9" s="2"/>
      <c r="C9" s="2"/>
      <c r="D9" s="2"/>
      <c r="E9" s="2"/>
      <c r="F9" s="2"/>
      <c r="G9" s="2"/>
      <c r="H9" s="2"/>
      <c r="I9" s="2"/>
      <c r="J9" s="3"/>
      <c r="K9" s="15"/>
      <c r="L9" s="15"/>
      <c r="M9" s="16"/>
      <c r="N9" s="16"/>
      <c r="O9" s="16"/>
    </row>
    <row r="10" spans="1:15" ht="24.75" customHeight="1" x14ac:dyDescent="0.15">
      <c r="A10" s="2" t="s">
        <v>30</v>
      </c>
      <c r="B10" s="2"/>
      <c r="C10" s="2"/>
      <c r="D10" s="2"/>
      <c r="E10" s="2"/>
      <c r="F10" s="2"/>
      <c r="G10" s="44"/>
      <c r="H10" s="44"/>
      <c r="I10" s="2"/>
      <c r="J10" s="3"/>
      <c r="K10" s="3"/>
      <c r="L10" s="3"/>
      <c r="M10" s="3"/>
      <c r="N10" s="3"/>
      <c r="O10" s="3"/>
    </row>
    <row r="11" spans="1:15" ht="30" customHeight="1" thickBot="1" x14ac:dyDescent="0.2">
      <c r="B11" s="88" t="s">
        <v>60</v>
      </c>
      <c r="C11" s="234">
        <f>'第９号様式（第３面）'!C8</f>
        <v>0</v>
      </c>
      <c r="D11" s="234"/>
      <c r="E11" s="234"/>
      <c r="F11" s="234"/>
      <c r="G11" s="234"/>
      <c r="H11" s="234"/>
      <c r="J11" s="3"/>
      <c r="K11" s="3"/>
      <c r="L11" s="3"/>
      <c r="M11" s="3"/>
      <c r="N11" s="3"/>
      <c r="O11" s="3"/>
    </row>
    <row r="12" spans="1:15" s="37" customFormat="1" ht="30" customHeight="1" thickBot="1" x14ac:dyDescent="0.2">
      <c r="B12" s="45" t="s">
        <v>31</v>
      </c>
      <c r="C12" s="235"/>
      <c r="D12" s="235"/>
      <c r="E12" s="235"/>
      <c r="F12" s="235"/>
      <c r="G12" s="235"/>
      <c r="H12" s="235"/>
      <c r="I12" s="38"/>
    </row>
    <row r="13" spans="1:15" s="37" customFormat="1" ht="20.25" customHeight="1" thickBot="1" x14ac:dyDescent="0.2">
      <c r="A13" s="46"/>
      <c r="B13" s="46"/>
      <c r="C13" s="46"/>
      <c r="D13" s="47"/>
      <c r="E13" s="47"/>
      <c r="F13" s="47"/>
      <c r="G13" s="47"/>
      <c r="H13" s="47"/>
      <c r="I13" s="47"/>
    </row>
    <row r="14" spans="1:15" s="37" customFormat="1" ht="18.75" customHeight="1" x14ac:dyDescent="0.15">
      <c r="A14" s="236" t="s">
        <v>36</v>
      </c>
      <c r="B14" s="239" t="s">
        <v>74</v>
      </c>
      <c r="C14" s="240"/>
      <c r="D14" s="245" t="s">
        <v>35</v>
      </c>
      <c r="E14" s="239" t="s">
        <v>61</v>
      </c>
      <c r="F14" s="248"/>
      <c r="G14" s="249"/>
      <c r="H14" s="178" t="s">
        <v>4</v>
      </c>
      <c r="I14" s="249"/>
    </row>
    <row r="15" spans="1:15" s="37" customFormat="1" ht="9" customHeight="1" x14ac:dyDescent="0.15">
      <c r="A15" s="237"/>
      <c r="B15" s="241"/>
      <c r="C15" s="242"/>
      <c r="D15" s="246"/>
      <c r="E15" s="250"/>
      <c r="F15" s="251"/>
      <c r="G15" s="252"/>
      <c r="H15" s="256"/>
      <c r="I15" s="252"/>
    </row>
    <row r="16" spans="1:15" s="37" customFormat="1" ht="24" customHeight="1" thickBot="1" x14ac:dyDescent="0.2">
      <c r="A16" s="238"/>
      <c r="B16" s="243"/>
      <c r="C16" s="244"/>
      <c r="D16" s="247"/>
      <c r="E16" s="253"/>
      <c r="F16" s="254"/>
      <c r="G16" s="255"/>
      <c r="H16" s="180"/>
      <c r="I16" s="255"/>
    </row>
    <row r="17" spans="1:15" s="37" customFormat="1" ht="38.25" customHeight="1" x14ac:dyDescent="0.15">
      <c r="A17" s="48" t="s">
        <v>11</v>
      </c>
      <c r="B17" s="228">
        <f>'第９号様式（第３面）'!K8</f>
        <v>0</v>
      </c>
      <c r="C17" s="229"/>
      <c r="D17" s="49">
        <f>'第９号様式（第３面）'!K10</f>
        <v>0</v>
      </c>
      <c r="E17" s="230">
        <f>'第９号様式（第３面）'!D12</f>
        <v>0</v>
      </c>
      <c r="F17" s="231"/>
      <c r="G17" s="50" t="s">
        <v>5</v>
      </c>
      <c r="H17" s="232"/>
      <c r="I17" s="233"/>
    </row>
    <row r="18" spans="1:15" s="37" customFormat="1" ht="38.25" customHeight="1" x14ac:dyDescent="0.15">
      <c r="A18" s="51" t="s">
        <v>12</v>
      </c>
      <c r="B18" s="220" t="str">
        <f>IF('第９号様式（第３面）'!K33="","",'第９号様式（第３面）'!K33)</f>
        <v/>
      </c>
      <c r="C18" s="221"/>
      <c r="D18" s="52" t="str">
        <f>IF('第９号様式（第３面）'!K35="","",'第９号様式（第３面）'!K35)</f>
        <v/>
      </c>
      <c r="E18" s="222" t="str">
        <f>IF('第９号様式（第３面）'!D37=0,"","'第９号様式（第３面）'!D37")</f>
        <v/>
      </c>
      <c r="F18" s="223"/>
      <c r="G18" s="53" t="s">
        <v>5</v>
      </c>
      <c r="H18" s="224"/>
      <c r="I18" s="225"/>
    </row>
    <row r="19" spans="1:15" s="37" customFormat="1" ht="38.25" customHeight="1" x14ac:dyDescent="0.15">
      <c r="A19" s="51" t="s">
        <v>13</v>
      </c>
      <c r="B19" s="220" t="str">
        <f>IF('第９号様式（第３面）'!K58="","",'第９号様式（第３面）'!K58)</f>
        <v/>
      </c>
      <c r="C19" s="221"/>
      <c r="D19" s="54" t="str">
        <f>IF('第９号様式（第３面）'!K60="","",'第９号様式（第３面）'!K60)</f>
        <v/>
      </c>
      <c r="E19" s="222" t="str">
        <f>IF('第９号様式（第３面）'!D62=0,"",'第９号様式（第３面）'!D62)</f>
        <v/>
      </c>
      <c r="F19" s="223"/>
      <c r="G19" s="53" t="s">
        <v>5</v>
      </c>
      <c r="H19" s="224"/>
      <c r="I19" s="225"/>
    </row>
    <row r="20" spans="1:15" s="37" customFormat="1" ht="38.25" customHeight="1" thickBot="1" x14ac:dyDescent="0.2">
      <c r="A20" s="51" t="s">
        <v>48</v>
      </c>
      <c r="B20" s="226" t="str">
        <f>IF('第９号様式（第３面）'!K83="","",'第９号様式（第３面）'!K83)</f>
        <v/>
      </c>
      <c r="C20" s="227"/>
      <c r="D20" s="54" t="str">
        <f>IF('第９号様式（第３面）'!K85="","",'第９号様式（第３面）'!K85)</f>
        <v/>
      </c>
      <c r="E20" s="222" t="str">
        <f>IF('第９号様式（第３面）'!D87=0,"",'第９号様式（第３面）'!D87)</f>
        <v/>
      </c>
      <c r="F20" s="223"/>
      <c r="G20" s="53" t="s">
        <v>5</v>
      </c>
      <c r="H20" s="224"/>
      <c r="I20" s="225"/>
    </row>
    <row r="21" spans="1:15" s="37" customFormat="1" ht="38.25" customHeight="1" thickTop="1" thickBot="1" x14ac:dyDescent="0.2">
      <c r="A21" s="211" t="s">
        <v>34</v>
      </c>
      <c r="B21" s="212"/>
      <c r="C21" s="212"/>
      <c r="D21" s="213"/>
      <c r="E21" s="214">
        <f>SUM(E17:F20)</f>
        <v>0</v>
      </c>
      <c r="F21" s="215"/>
      <c r="G21" s="86" t="s">
        <v>5</v>
      </c>
      <c r="H21" s="216"/>
      <c r="I21" s="217"/>
    </row>
    <row r="22" spans="1:15" s="37" customFormat="1" ht="9" customHeight="1" x14ac:dyDescent="0.15">
      <c r="A22" s="77"/>
      <c r="B22" s="78"/>
      <c r="C22" s="78"/>
      <c r="D22" s="78"/>
      <c r="E22" s="79"/>
      <c r="F22" s="79"/>
      <c r="G22" s="80"/>
      <c r="H22" s="80"/>
      <c r="I22" s="80"/>
    </row>
    <row r="23" spans="1:15" s="37" customFormat="1" ht="30" customHeight="1" x14ac:dyDescent="0.15">
      <c r="A23" s="55" t="s">
        <v>50</v>
      </c>
      <c r="B23" s="218" t="s">
        <v>81</v>
      </c>
      <c r="C23" s="218"/>
      <c r="D23" s="218"/>
      <c r="E23" s="218"/>
      <c r="F23" s="218"/>
      <c r="G23" s="218"/>
      <c r="H23" s="218"/>
      <c r="I23" s="218"/>
      <c r="J23" s="56"/>
      <c r="K23" s="56"/>
    </row>
    <row r="24" spans="1:15" ht="23.25" customHeight="1" x14ac:dyDescent="0.15">
      <c r="A24" s="57" t="s">
        <v>28</v>
      </c>
      <c r="B24" s="219" t="s">
        <v>75</v>
      </c>
      <c r="C24" s="219"/>
      <c r="D24" s="219"/>
      <c r="E24" s="219"/>
      <c r="F24" s="219"/>
      <c r="G24" s="219"/>
      <c r="H24" s="219"/>
      <c r="I24" s="219"/>
    </row>
    <row r="25" spans="1:15" ht="20.25" customHeight="1" x14ac:dyDescent="0.15">
      <c r="A25" s="140"/>
      <c r="B25" s="140"/>
      <c r="C25" s="43"/>
      <c r="D25" s="94" t="s">
        <v>73</v>
      </c>
      <c r="E25" s="5"/>
      <c r="F25" s="5"/>
      <c r="H25" s="141"/>
      <c r="I25" s="141"/>
      <c r="J25" s="6"/>
    </row>
    <row r="26" spans="1:15" ht="22.5" customHeight="1" x14ac:dyDescent="0.15">
      <c r="A26" s="8"/>
      <c r="B26" s="93" t="s">
        <v>58</v>
      </c>
      <c r="C26" s="8"/>
      <c r="D26" s="9"/>
      <c r="E26" s="9"/>
      <c r="F26" s="9"/>
      <c r="G26" s="257">
        <f>'第９号様式（第３面）'!O27</f>
        <v>0</v>
      </c>
      <c r="H26" s="257"/>
      <c r="I26" s="257"/>
      <c r="J26" s="8"/>
    </row>
    <row r="27" spans="1:15" ht="17.25" x14ac:dyDescent="0.15">
      <c r="A27" s="10"/>
      <c r="B27" s="10"/>
      <c r="C27" s="10"/>
      <c r="D27" s="10"/>
      <c r="E27" s="10"/>
      <c r="F27" s="10"/>
      <c r="G27" s="85"/>
      <c r="H27" s="85"/>
      <c r="I27" s="11"/>
    </row>
    <row r="28" spans="1:15" ht="32.25" customHeight="1" thickBot="1" x14ac:dyDescent="0.2">
      <c r="D28" s="110"/>
      <c r="E28" s="111" t="s">
        <v>10</v>
      </c>
      <c r="F28" s="258">
        <f>F4</f>
        <v>0</v>
      </c>
      <c r="G28" s="258"/>
      <c r="H28" s="258"/>
      <c r="I28" s="258"/>
    </row>
    <row r="29" spans="1:15" ht="18" customHeight="1" x14ac:dyDescent="0.15">
      <c r="A29" s="3"/>
      <c r="B29" s="3"/>
      <c r="C29" s="3"/>
      <c r="D29" s="3"/>
      <c r="E29" s="3"/>
      <c r="F29" s="3"/>
      <c r="G29" s="3"/>
      <c r="H29" s="3"/>
      <c r="I29" s="15"/>
    </row>
    <row r="30" spans="1:15" ht="21" customHeight="1" x14ac:dyDescent="0.15">
      <c r="A30" s="165" t="s">
        <v>68</v>
      </c>
      <c r="B30" s="165"/>
      <c r="C30" s="165"/>
      <c r="D30" s="165"/>
      <c r="E30" s="165"/>
      <c r="F30" s="165"/>
      <c r="G30" s="165"/>
      <c r="H30" s="165"/>
      <c r="I30" s="165"/>
      <c r="J30" s="17"/>
      <c r="K30" s="18"/>
    </row>
    <row r="31" spans="1:15" ht="16.5" customHeight="1" x14ac:dyDescent="0.15">
      <c r="D31" s="21"/>
    </row>
    <row r="32" spans="1:15" ht="33.75" customHeight="1" thickBot="1" x14ac:dyDescent="0.2">
      <c r="A32" s="2" t="s">
        <v>59</v>
      </c>
      <c r="B32" s="2"/>
      <c r="C32" s="76"/>
      <c r="D32" s="83">
        <f>E45</f>
        <v>0</v>
      </c>
      <c r="E32" s="44" t="s">
        <v>5</v>
      </c>
      <c r="F32" s="44"/>
      <c r="J32" s="24"/>
      <c r="K32" s="15"/>
      <c r="L32" s="15"/>
      <c r="M32" s="16"/>
      <c r="N32" s="16"/>
      <c r="O32" s="16"/>
    </row>
    <row r="33" spans="1:15" ht="12.75" customHeight="1" x14ac:dyDescent="0.15">
      <c r="A33" s="2"/>
      <c r="B33" s="2"/>
      <c r="C33" s="2"/>
      <c r="D33" s="2"/>
      <c r="E33" s="2"/>
      <c r="F33" s="2"/>
      <c r="G33" s="2"/>
      <c r="H33" s="2"/>
      <c r="I33" s="2"/>
      <c r="J33" s="3"/>
      <c r="K33" s="15"/>
      <c r="L33" s="15"/>
      <c r="M33" s="16"/>
      <c r="N33" s="16"/>
      <c r="O33" s="16"/>
    </row>
    <row r="34" spans="1:15" ht="24.75" customHeight="1" x14ac:dyDescent="0.15">
      <c r="A34" s="2" t="s">
        <v>30</v>
      </c>
      <c r="B34" s="2"/>
      <c r="C34" s="2"/>
      <c r="D34" s="2"/>
      <c r="E34" s="2"/>
      <c r="F34" s="2"/>
      <c r="G34" s="44"/>
      <c r="H34" s="44"/>
      <c r="I34" s="2"/>
      <c r="J34" s="3"/>
      <c r="K34" s="3"/>
      <c r="L34" s="3"/>
      <c r="M34" s="3"/>
      <c r="N34" s="3"/>
      <c r="O34" s="3"/>
    </row>
    <row r="35" spans="1:15" ht="30" customHeight="1" thickBot="1" x14ac:dyDescent="0.2">
      <c r="B35" s="111" t="s">
        <v>60</v>
      </c>
      <c r="C35" s="234">
        <f>'第９号様式（第３面）'!C108</f>
        <v>0</v>
      </c>
      <c r="D35" s="234"/>
      <c r="E35" s="234"/>
      <c r="F35" s="234"/>
      <c r="G35" s="234"/>
      <c r="H35" s="234"/>
      <c r="J35" s="3"/>
      <c r="K35" s="3"/>
      <c r="L35" s="3"/>
      <c r="M35" s="3"/>
      <c r="N35" s="3"/>
      <c r="O35" s="3"/>
    </row>
    <row r="36" spans="1:15" s="37" customFormat="1" ht="30" customHeight="1" thickBot="1" x14ac:dyDescent="0.2">
      <c r="B36" s="45" t="s">
        <v>31</v>
      </c>
      <c r="C36" s="235"/>
      <c r="D36" s="235"/>
      <c r="E36" s="235"/>
      <c r="F36" s="235"/>
      <c r="G36" s="235"/>
      <c r="H36" s="235"/>
      <c r="I36" s="38"/>
    </row>
    <row r="37" spans="1:15" s="37" customFormat="1" ht="20.25" customHeight="1" thickBot="1" x14ac:dyDescent="0.2">
      <c r="A37" s="46"/>
      <c r="B37" s="46"/>
      <c r="C37" s="46"/>
      <c r="D37" s="47"/>
      <c r="E37" s="47"/>
      <c r="F37" s="47"/>
      <c r="G37" s="47"/>
      <c r="H37" s="47"/>
      <c r="I37" s="47"/>
    </row>
    <row r="38" spans="1:15" s="37" customFormat="1" ht="18.75" customHeight="1" x14ac:dyDescent="0.15">
      <c r="A38" s="236" t="s">
        <v>36</v>
      </c>
      <c r="B38" s="239" t="s">
        <v>74</v>
      </c>
      <c r="C38" s="240"/>
      <c r="D38" s="245" t="s">
        <v>35</v>
      </c>
      <c r="E38" s="239" t="s">
        <v>61</v>
      </c>
      <c r="F38" s="248"/>
      <c r="G38" s="249"/>
      <c r="H38" s="178" t="s">
        <v>4</v>
      </c>
      <c r="I38" s="249"/>
    </row>
    <row r="39" spans="1:15" s="37" customFormat="1" ht="9" customHeight="1" x14ac:dyDescent="0.15">
      <c r="A39" s="237"/>
      <c r="B39" s="241"/>
      <c r="C39" s="242"/>
      <c r="D39" s="246"/>
      <c r="E39" s="250"/>
      <c r="F39" s="251"/>
      <c r="G39" s="252"/>
      <c r="H39" s="256"/>
      <c r="I39" s="252"/>
    </row>
    <row r="40" spans="1:15" s="37" customFormat="1" ht="24" customHeight="1" thickBot="1" x14ac:dyDescent="0.2">
      <c r="A40" s="238"/>
      <c r="B40" s="243"/>
      <c r="C40" s="244"/>
      <c r="D40" s="247"/>
      <c r="E40" s="253"/>
      <c r="F40" s="254"/>
      <c r="G40" s="255"/>
      <c r="H40" s="180"/>
      <c r="I40" s="255"/>
    </row>
    <row r="41" spans="1:15" s="37" customFormat="1" ht="38.25" customHeight="1" x14ac:dyDescent="0.15">
      <c r="A41" s="48" t="s">
        <v>11</v>
      </c>
      <c r="B41" s="228">
        <f>'第９号様式（第３面）'!K108</f>
        <v>0</v>
      </c>
      <c r="C41" s="229"/>
      <c r="D41" s="49">
        <f>'第９号様式（第３面）'!K110</f>
        <v>0</v>
      </c>
      <c r="E41" s="230">
        <f>'第９号様式（第３面）'!D112</f>
        <v>0</v>
      </c>
      <c r="F41" s="231"/>
      <c r="G41" s="50" t="s">
        <v>5</v>
      </c>
      <c r="H41" s="232"/>
      <c r="I41" s="233"/>
    </row>
    <row r="42" spans="1:15" s="37" customFormat="1" ht="38.25" customHeight="1" x14ac:dyDescent="0.15">
      <c r="A42" s="51" t="s">
        <v>12</v>
      </c>
      <c r="B42" s="220" t="str">
        <f>IF('第９号様式（第３面）'!K133="","",'第９号様式（第３面）'!K133)</f>
        <v/>
      </c>
      <c r="C42" s="221"/>
      <c r="D42" s="52" t="str">
        <f>IF('第９号様式（第３面）'!K135="","",'第９号様式（第３面）'!K135)</f>
        <v/>
      </c>
      <c r="E42" s="222" t="str">
        <f>IF('第９号様式（第３面）'!D137=0,"",'第９号様式（第３面）'!D137)</f>
        <v/>
      </c>
      <c r="F42" s="223"/>
      <c r="G42" s="53" t="s">
        <v>5</v>
      </c>
      <c r="H42" s="224"/>
      <c r="I42" s="225"/>
    </row>
    <row r="43" spans="1:15" s="37" customFormat="1" ht="38.25" customHeight="1" x14ac:dyDescent="0.15">
      <c r="A43" s="51" t="s">
        <v>13</v>
      </c>
      <c r="B43" s="220" t="str">
        <f>IF('第９号様式（第３面）'!K158="","",'第９号様式（第３面）'!K158)</f>
        <v/>
      </c>
      <c r="C43" s="221"/>
      <c r="D43" s="54" t="str">
        <f>IF('第９号様式（第３面）'!K160="","",'第９号様式（第３面）'!K160)</f>
        <v/>
      </c>
      <c r="E43" s="222" t="str">
        <f>IF('第９号様式（第３面）'!D162=0,"",'第９号様式（第３面）'!D162)</f>
        <v/>
      </c>
      <c r="F43" s="223"/>
      <c r="G43" s="53" t="s">
        <v>5</v>
      </c>
      <c r="H43" s="224"/>
      <c r="I43" s="225"/>
    </row>
    <row r="44" spans="1:15" s="37" customFormat="1" ht="38.25" customHeight="1" thickBot="1" x14ac:dyDescent="0.2">
      <c r="A44" s="51" t="s">
        <v>48</v>
      </c>
      <c r="B44" s="226" t="str">
        <f>IF('第９号様式（第３面）'!K183="","",'第９号様式（第３面）'!K183)</f>
        <v/>
      </c>
      <c r="C44" s="227"/>
      <c r="D44" s="54" t="str">
        <f>IF('第９号様式（第３面）'!K185="","",'第９号様式（第３面）'!K185)</f>
        <v/>
      </c>
      <c r="E44" s="222" t="str">
        <f>IF('第９号様式（第３面）'!D187=0,"",'第９号様式（第３面）'!D187)</f>
        <v/>
      </c>
      <c r="F44" s="223"/>
      <c r="G44" s="53" t="s">
        <v>5</v>
      </c>
      <c r="H44" s="224"/>
      <c r="I44" s="225"/>
    </row>
    <row r="45" spans="1:15" s="37" customFormat="1" ht="38.25" customHeight="1" thickTop="1" thickBot="1" x14ac:dyDescent="0.2">
      <c r="A45" s="211" t="s">
        <v>34</v>
      </c>
      <c r="B45" s="212"/>
      <c r="C45" s="212"/>
      <c r="D45" s="213"/>
      <c r="E45" s="214">
        <f>SUM(E41:F44)</f>
        <v>0</v>
      </c>
      <c r="F45" s="215"/>
      <c r="G45" s="112" t="s">
        <v>5</v>
      </c>
      <c r="H45" s="216"/>
      <c r="I45" s="217"/>
    </row>
    <row r="46" spans="1:15" s="37" customFormat="1" ht="9" customHeight="1" x14ac:dyDescent="0.15">
      <c r="A46" s="77"/>
      <c r="B46" s="78"/>
      <c r="C46" s="78"/>
      <c r="D46" s="78"/>
      <c r="E46" s="79"/>
      <c r="F46" s="79"/>
      <c r="G46" s="80"/>
      <c r="H46" s="80"/>
      <c r="I46" s="80"/>
    </row>
    <row r="47" spans="1:15" s="37" customFormat="1" ht="30" customHeight="1" x14ac:dyDescent="0.15">
      <c r="A47" s="55" t="s">
        <v>50</v>
      </c>
      <c r="B47" s="218" t="s">
        <v>81</v>
      </c>
      <c r="C47" s="218"/>
      <c r="D47" s="218"/>
      <c r="E47" s="218"/>
      <c r="F47" s="218"/>
      <c r="G47" s="218"/>
      <c r="H47" s="218"/>
      <c r="I47" s="218"/>
      <c r="J47" s="56"/>
      <c r="K47" s="56"/>
    </row>
    <row r="48" spans="1:15" ht="23.25" customHeight="1" x14ac:dyDescent="0.15">
      <c r="A48" s="57" t="s">
        <v>28</v>
      </c>
      <c r="B48" s="219" t="s">
        <v>75</v>
      </c>
      <c r="C48" s="219"/>
      <c r="D48" s="219"/>
      <c r="E48" s="219"/>
      <c r="F48" s="219"/>
      <c r="G48" s="219"/>
      <c r="H48" s="219"/>
      <c r="I48" s="219"/>
    </row>
    <row r="49" spans="1:15" ht="20.25" customHeight="1" x14ac:dyDescent="0.15">
      <c r="A49" s="140"/>
      <c r="B49" s="140"/>
      <c r="C49" s="43"/>
      <c r="D49" s="94" t="s">
        <v>73</v>
      </c>
      <c r="E49" s="5"/>
      <c r="F49" s="5"/>
      <c r="H49" s="141"/>
      <c r="I49" s="141"/>
      <c r="J49" s="6"/>
    </row>
    <row r="50" spans="1:15" ht="22.5" customHeight="1" x14ac:dyDescent="0.15">
      <c r="A50" s="8"/>
      <c r="B50" s="93" t="s">
        <v>58</v>
      </c>
      <c r="C50" s="8"/>
      <c r="D50" s="9"/>
      <c r="E50" s="9"/>
      <c r="F50" s="9"/>
      <c r="G50" s="257">
        <f>'第９号様式（第３面）'!O51</f>
        <v>0</v>
      </c>
      <c r="H50" s="257"/>
      <c r="I50" s="257"/>
      <c r="J50" s="8"/>
    </row>
    <row r="51" spans="1:15" ht="17.25" x14ac:dyDescent="0.15">
      <c r="A51" s="10"/>
      <c r="B51" s="10"/>
      <c r="C51" s="10"/>
      <c r="D51" s="10"/>
      <c r="E51" s="10"/>
      <c r="F51" s="10"/>
      <c r="G51" s="85"/>
      <c r="H51" s="85"/>
      <c r="I51" s="11"/>
    </row>
    <row r="52" spans="1:15" ht="32.25" customHeight="1" thickBot="1" x14ac:dyDescent="0.2">
      <c r="D52" s="110"/>
      <c r="E52" s="111" t="s">
        <v>10</v>
      </c>
      <c r="F52" s="258">
        <f>'第９号様式（第３面）'!K54</f>
        <v>0</v>
      </c>
      <c r="G52" s="258"/>
      <c r="H52" s="258"/>
      <c r="I52" s="258"/>
    </row>
    <row r="53" spans="1:15" ht="18" customHeight="1" x14ac:dyDescent="0.15">
      <c r="A53" s="3"/>
      <c r="B53" s="3"/>
      <c r="C53" s="3"/>
      <c r="D53" s="3"/>
      <c r="E53" s="3"/>
      <c r="F53" s="3"/>
      <c r="G53" s="3"/>
      <c r="H53" s="3"/>
      <c r="I53" s="15"/>
    </row>
    <row r="54" spans="1:15" ht="21" customHeight="1" x14ac:dyDescent="0.15">
      <c r="A54" s="165" t="s">
        <v>68</v>
      </c>
      <c r="B54" s="165"/>
      <c r="C54" s="165"/>
      <c r="D54" s="165"/>
      <c r="E54" s="165"/>
      <c r="F54" s="165"/>
      <c r="G54" s="165"/>
      <c r="H54" s="165"/>
      <c r="I54" s="165"/>
      <c r="J54" s="17"/>
      <c r="K54" s="18"/>
    </row>
    <row r="55" spans="1:15" ht="16.5" customHeight="1" x14ac:dyDescent="0.15">
      <c r="D55" s="21"/>
    </row>
    <row r="56" spans="1:15" ht="33.75" customHeight="1" thickBot="1" x14ac:dyDescent="0.2">
      <c r="A56" s="2" t="s">
        <v>59</v>
      </c>
      <c r="B56" s="2"/>
      <c r="C56" s="76"/>
      <c r="D56" s="83">
        <f>E69</f>
        <v>0</v>
      </c>
      <c r="E56" s="44" t="s">
        <v>5</v>
      </c>
      <c r="F56" s="44"/>
      <c r="J56" s="24"/>
      <c r="K56" s="15"/>
      <c r="L56" s="15"/>
      <c r="M56" s="16"/>
      <c r="N56" s="16"/>
      <c r="O56" s="16"/>
    </row>
    <row r="57" spans="1:15" ht="12.75" customHeight="1" x14ac:dyDescent="0.15">
      <c r="A57" s="2"/>
      <c r="B57" s="2"/>
      <c r="C57" s="2"/>
      <c r="D57" s="2"/>
      <c r="E57" s="2"/>
      <c r="F57" s="2"/>
      <c r="G57" s="2"/>
      <c r="H57" s="2"/>
      <c r="I57" s="2"/>
      <c r="J57" s="3"/>
      <c r="K57" s="15"/>
      <c r="L57" s="15"/>
      <c r="M57" s="16"/>
      <c r="N57" s="16"/>
      <c r="O57" s="16"/>
    </row>
    <row r="58" spans="1:15" ht="24.75" customHeight="1" x14ac:dyDescent="0.15">
      <c r="A58" s="2" t="s">
        <v>30</v>
      </c>
      <c r="B58" s="2"/>
      <c r="C58" s="2"/>
      <c r="D58" s="2"/>
      <c r="E58" s="2"/>
      <c r="F58" s="2"/>
      <c r="G58" s="44"/>
      <c r="H58" s="44"/>
      <c r="I58" s="2"/>
      <c r="J58" s="3"/>
      <c r="K58" s="3"/>
      <c r="L58" s="3"/>
      <c r="M58" s="3"/>
      <c r="N58" s="3"/>
      <c r="O58" s="3"/>
    </row>
    <row r="59" spans="1:15" ht="30" customHeight="1" thickBot="1" x14ac:dyDescent="0.2">
      <c r="B59" s="111" t="s">
        <v>60</v>
      </c>
      <c r="C59" s="234">
        <f>'第９号様式（第３面）'!C56</f>
        <v>0</v>
      </c>
      <c r="D59" s="234"/>
      <c r="E59" s="234"/>
      <c r="F59" s="234"/>
      <c r="G59" s="234"/>
      <c r="H59" s="234"/>
      <c r="J59" s="3"/>
      <c r="K59" s="3"/>
      <c r="L59" s="3"/>
      <c r="M59" s="3"/>
      <c r="N59" s="3"/>
      <c r="O59" s="3"/>
    </row>
    <row r="60" spans="1:15" s="37" customFormat="1" ht="30" customHeight="1" thickBot="1" x14ac:dyDescent="0.2">
      <c r="B60" s="45" t="s">
        <v>31</v>
      </c>
      <c r="C60" s="235"/>
      <c r="D60" s="235"/>
      <c r="E60" s="235"/>
      <c r="F60" s="235"/>
      <c r="G60" s="235"/>
      <c r="H60" s="235"/>
      <c r="I60" s="38"/>
    </row>
    <row r="61" spans="1:15" s="37" customFormat="1" ht="20.25" customHeight="1" thickBot="1" x14ac:dyDescent="0.2">
      <c r="A61" s="46"/>
      <c r="B61" s="46"/>
      <c r="C61" s="46"/>
      <c r="D61" s="47"/>
      <c r="E61" s="47"/>
      <c r="F61" s="47"/>
      <c r="G61" s="47"/>
      <c r="H61" s="47"/>
      <c r="I61" s="47"/>
    </row>
    <row r="62" spans="1:15" s="37" customFormat="1" ht="18.75" customHeight="1" x14ac:dyDescent="0.15">
      <c r="A62" s="236" t="s">
        <v>36</v>
      </c>
      <c r="B62" s="239" t="s">
        <v>74</v>
      </c>
      <c r="C62" s="240"/>
      <c r="D62" s="245" t="s">
        <v>35</v>
      </c>
      <c r="E62" s="239" t="s">
        <v>61</v>
      </c>
      <c r="F62" s="248"/>
      <c r="G62" s="249"/>
      <c r="H62" s="178" t="s">
        <v>4</v>
      </c>
      <c r="I62" s="249"/>
    </row>
    <row r="63" spans="1:15" s="37" customFormat="1" ht="9" customHeight="1" x14ac:dyDescent="0.15">
      <c r="A63" s="237"/>
      <c r="B63" s="241"/>
      <c r="C63" s="242"/>
      <c r="D63" s="246"/>
      <c r="E63" s="250"/>
      <c r="F63" s="251"/>
      <c r="G63" s="252"/>
      <c r="H63" s="256"/>
      <c r="I63" s="252"/>
    </row>
    <row r="64" spans="1:15" s="37" customFormat="1" ht="24" customHeight="1" thickBot="1" x14ac:dyDescent="0.2">
      <c r="A64" s="238"/>
      <c r="B64" s="243"/>
      <c r="C64" s="244"/>
      <c r="D64" s="247"/>
      <c r="E64" s="253"/>
      <c r="F64" s="254"/>
      <c r="G64" s="255"/>
      <c r="H64" s="180"/>
      <c r="I64" s="255"/>
    </row>
    <row r="65" spans="1:15" s="37" customFormat="1" ht="38.25" customHeight="1" x14ac:dyDescent="0.15">
      <c r="A65" s="48" t="s">
        <v>11</v>
      </c>
      <c r="B65" s="228">
        <f>'第９号様式（第３面）'!K208</f>
        <v>0</v>
      </c>
      <c r="C65" s="229"/>
      <c r="D65" s="49">
        <f>'第９号様式（第３面）'!K210</f>
        <v>0</v>
      </c>
      <c r="E65" s="230">
        <f>'第９号様式（第３面）'!D212</f>
        <v>0</v>
      </c>
      <c r="F65" s="231"/>
      <c r="G65" s="50" t="s">
        <v>5</v>
      </c>
      <c r="H65" s="232"/>
      <c r="I65" s="233"/>
    </row>
    <row r="66" spans="1:15" s="37" customFormat="1" ht="38.25" customHeight="1" x14ac:dyDescent="0.15">
      <c r="A66" s="51" t="s">
        <v>12</v>
      </c>
      <c r="B66" s="220" t="str">
        <f>IF('第９号様式（第３面）'!K233="","",'第９号様式（第３面）'!K233)</f>
        <v/>
      </c>
      <c r="C66" s="221"/>
      <c r="D66" s="52" t="str">
        <f>IF('第９号様式（第３面）'!K235="","",'第９号様式（第３面）'!K235)</f>
        <v/>
      </c>
      <c r="E66" s="222" t="str">
        <f>IF('第９号様式（第３面）'!D237=0,"","'第９号様式（第３面）'!D237")</f>
        <v/>
      </c>
      <c r="F66" s="223"/>
      <c r="G66" s="53" t="s">
        <v>5</v>
      </c>
      <c r="H66" s="224"/>
      <c r="I66" s="225"/>
    </row>
    <row r="67" spans="1:15" s="37" customFormat="1" ht="38.25" customHeight="1" x14ac:dyDescent="0.15">
      <c r="A67" s="51" t="s">
        <v>13</v>
      </c>
      <c r="B67" s="220" t="str">
        <f>IF('第９号様式（第３面）'!K258="","",'第９号様式（第３面）'!K258)</f>
        <v/>
      </c>
      <c r="C67" s="221"/>
      <c r="D67" s="54" t="str">
        <f>IF('第９号様式（第３面）'!K260="","",'第９号様式（第３面）'!K260)</f>
        <v/>
      </c>
      <c r="E67" s="222" t="str">
        <f>IF('第９号様式（第３面）'!D262=0,"",'第９号様式（第３面）'!D262)</f>
        <v/>
      </c>
      <c r="F67" s="223"/>
      <c r="G67" s="53" t="s">
        <v>5</v>
      </c>
      <c r="H67" s="224"/>
      <c r="I67" s="225"/>
    </row>
    <row r="68" spans="1:15" s="37" customFormat="1" ht="38.25" customHeight="1" thickBot="1" x14ac:dyDescent="0.2">
      <c r="A68" s="51" t="s">
        <v>48</v>
      </c>
      <c r="B68" s="226" t="str">
        <f>IF('第９号様式（第３面）'!K283="","",'第９号様式（第３面）'!K283)</f>
        <v/>
      </c>
      <c r="C68" s="227"/>
      <c r="D68" s="54" t="str">
        <f>IF('第９号様式（第３面）'!K285="","",'第９号様式（第３面）'!K285)</f>
        <v/>
      </c>
      <c r="E68" s="222" t="str">
        <f>IF('第９号様式（第３面）'!D287=0,"",'第９号様式（第３面）'!D287)</f>
        <v/>
      </c>
      <c r="F68" s="223"/>
      <c r="G68" s="53" t="s">
        <v>5</v>
      </c>
      <c r="H68" s="224"/>
      <c r="I68" s="225"/>
    </row>
    <row r="69" spans="1:15" s="37" customFormat="1" ht="38.25" customHeight="1" thickTop="1" thickBot="1" x14ac:dyDescent="0.2">
      <c r="A69" s="211" t="s">
        <v>34</v>
      </c>
      <c r="B69" s="212"/>
      <c r="C69" s="212"/>
      <c r="D69" s="213"/>
      <c r="E69" s="214">
        <f>SUM(E65:F68)</f>
        <v>0</v>
      </c>
      <c r="F69" s="215"/>
      <c r="G69" s="112" t="s">
        <v>5</v>
      </c>
      <c r="H69" s="216"/>
      <c r="I69" s="217"/>
    </row>
    <row r="70" spans="1:15" s="37" customFormat="1" ht="9" customHeight="1" x14ac:dyDescent="0.15">
      <c r="A70" s="77"/>
      <c r="B70" s="78"/>
      <c r="C70" s="78"/>
      <c r="D70" s="78"/>
      <c r="E70" s="79"/>
      <c r="F70" s="79"/>
      <c r="G70" s="80"/>
      <c r="H70" s="80"/>
      <c r="I70" s="80"/>
    </row>
    <row r="71" spans="1:15" s="37" customFormat="1" ht="30" customHeight="1" x14ac:dyDescent="0.15">
      <c r="A71" s="55" t="s">
        <v>50</v>
      </c>
      <c r="B71" s="218" t="s">
        <v>81</v>
      </c>
      <c r="C71" s="218"/>
      <c r="D71" s="218"/>
      <c r="E71" s="218"/>
      <c r="F71" s="218"/>
      <c r="G71" s="218"/>
      <c r="H71" s="218"/>
      <c r="I71" s="218"/>
      <c r="J71" s="56"/>
      <c r="K71" s="56"/>
    </row>
    <row r="72" spans="1:15" ht="23.25" customHeight="1" x14ac:dyDescent="0.15">
      <c r="A72" s="57" t="s">
        <v>28</v>
      </c>
      <c r="B72" s="219" t="s">
        <v>75</v>
      </c>
      <c r="C72" s="219"/>
      <c r="D72" s="219"/>
      <c r="E72" s="219"/>
      <c r="F72" s="219"/>
      <c r="G72" s="219"/>
      <c r="H72" s="219"/>
      <c r="I72" s="219"/>
    </row>
    <row r="73" spans="1:15" ht="20.25" customHeight="1" x14ac:dyDescent="0.15">
      <c r="A73" s="140"/>
      <c r="B73" s="140"/>
      <c r="C73" s="43"/>
      <c r="D73" s="94" t="s">
        <v>73</v>
      </c>
      <c r="E73" s="5"/>
      <c r="F73" s="5"/>
      <c r="H73" s="141"/>
      <c r="I73" s="141"/>
      <c r="J73" s="6"/>
    </row>
    <row r="74" spans="1:15" ht="22.5" customHeight="1" x14ac:dyDescent="0.15">
      <c r="A74" s="8"/>
      <c r="B74" s="93" t="s">
        <v>58</v>
      </c>
      <c r="C74" s="8"/>
      <c r="D74" s="9"/>
      <c r="E74" s="9"/>
      <c r="F74" s="9"/>
      <c r="G74" s="257">
        <f>'第９号様式（第３面）'!O75</f>
        <v>0</v>
      </c>
      <c r="H74" s="257"/>
      <c r="I74" s="257"/>
      <c r="J74" s="8"/>
    </row>
    <row r="75" spans="1:15" ht="17.25" x14ac:dyDescent="0.15">
      <c r="A75" s="10"/>
      <c r="B75" s="10"/>
      <c r="C75" s="10"/>
      <c r="D75" s="10"/>
      <c r="E75" s="10"/>
      <c r="F75" s="10"/>
      <c r="G75" s="85"/>
      <c r="H75" s="85"/>
      <c r="I75" s="11"/>
    </row>
    <row r="76" spans="1:15" ht="32.25" customHeight="1" thickBot="1" x14ac:dyDescent="0.2">
      <c r="D76" s="110"/>
      <c r="E76" s="111" t="s">
        <v>10</v>
      </c>
      <c r="F76" s="258">
        <f>'第９号様式（第３面）'!K78</f>
        <v>0</v>
      </c>
      <c r="G76" s="258"/>
      <c r="H76" s="258"/>
      <c r="I76" s="258"/>
    </row>
    <row r="77" spans="1:15" ht="18" customHeight="1" x14ac:dyDescent="0.15">
      <c r="A77" s="3"/>
      <c r="B77" s="3"/>
      <c r="C77" s="3"/>
      <c r="D77" s="3"/>
      <c r="E77" s="3"/>
      <c r="F77" s="3"/>
      <c r="G77" s="3"/>
      <c r="H77" s="3"/>
      <c r="I77" s="15"/>
    </row>
    <row r="78" spans="1:15" ht="21" customHeight="1" x14ac:dyDescent="0.15">
      <c r="A78" s="165" t="s">
        <v>68</v>
      </c>
      <c r="B78" s="165"/>
      <c r="C78" s="165"/>
      <c r="D78" s="165"/>
      <c r="E78" s="165"/>
      <c r="F78" s="165"/>
      <c r="G78" s="165"/>
      <c r="H78" s="165"/>
      <c r="I78" s="165"/>
      <c r="J78" s="17"/>
      <c r="K78" s="18"/>
    </row>
    <row r="79" spans="1:15" ht="16.5" customHeight="1" x14ac:dyDescent="0.15">
      <c r="D79" s="21"/>
    </row>
    <row r="80" spans="1:15" ht="33.75" customHeight="1" thickBot="1" x14ac:dyDescent="0.2">
      <c r="A80" s="2" t="s">
        <v>59</v>
      </c>
      <c r="B80" s="2"/>
      <c r="C80" s="76"/>
      <c r="D80" s="83">
        <f>E93</f>
        <v>0</v>
      </c>
      <c r="E80" s="44" t="s">
        <v>5</v>
      </c>
      <c r="F80" s="44"/>
      <c r="J80" s="24"/>
      <c r="K80" s="15"/>
      <c r="L80" s="15"/>
      <c r="M80" s="16"/>
      <c r="N80" s="16"/>
      <c r="O80" s="16"/>
    </row>
    <row r="81" spans="1:15" ht="12.75" customHeight="1" x14ac:dyDescent="0.15">
      <c r="A81" s="2"/>
      <c r="B81" s="2"/>
      <c r="C81" s="2"/>
      <c r="D81" s="2"/>
      <c r="E81" s="2"/>
      <c r="F81" s="2"/>
      <c r="G81" s="2"/>
      <c r="H81" s="2"/>
      <c r="I81" s="2"/>
      <c r="J81" s="3"/>
      <c r="K81" s="15"/>
      <c r="L81" s="15"/>
      <c r="M81" s="16"/>
      <c r="N81" s="16"/>
      <c r="O81" s="16"/>
    </row>
    <row r="82" spans="1:15" ht="24.75" customHeight="1" x14ac:dyDescent="0.15">
      <c r="A82" s="2" t="s">
        <v>30</v>
      </c>
      <c r="B82" s="2"/>
      <c r="C82" s="2"/>
      <c r="D82" s="2"/>
      <c r="E82" s="2"/>
      <c r="F82" s="2"/>
      <c r="G82" s="44"/>
      <c r="H82" s="44"/>
      <c r="I82" s="2"/>
      <c r="J82" s="3"/>
      <c r="K82" s="3"/>
      <c r="L82" s="3"/>
      <c r="M82" s="3"/>
      <c r="N82" s="3"/>
      <c r="O82" s="3"/>
    </row>
    <row r="83" spans="1:15" ht="30" customHeight="1" thickBot="1" x14ac:dyDescent="0.2">
      <c r="B83" s="111" t="s">
        <v>60</v>
      </c>
      <c r="C83" s="234">
        <f>'第９号様式（第３面）'!C80</f>
        <v>0</v>
      </c>
      <c r="D83" s="234"/>
      <c r="E83" s="234"/>
      <c r="F83" s="234"/>
      <c r="G83" s="234"/>
      <c r="H83" s="234"/>
      <c r="J83" s="3"/>
      <c r="K83" s="3"/>
      <c r="L83" s="3"/>
      <c r="M83" s="3"/>
      <c r="N83" s="3"/>
      <c r="O83" s="3"/>
    </row>
    <row r="84" spans="1:15" s="37" customFormat="1" ht="30" customHeight="1" thickBot="1" x14ac:dyDescent="0.2">
      <c r="B84" s="45" t="s">
        <v>31</v>
      </c>
      <c r="C84" s="235"/>
      <c r="D84" s="235"/>
      <c r="E84" s="235"/>
      <c r="F84" s="235"/>
      <c r="G84" s="235"/>
      <c r="H84" s="235"/>
      <c r="I84" s="38"/>
    </row>
    <row r="85" spans="1:15" s="37" customFormat="1" ht="20.25" customHeight="1" thickBot="1" x14ac:dyDescent="0.2">
      <c r="A85" s="46"/>
      <c r="B85" s="46"/>
      <c r="C85" s="46"/>
      <c r="D85" s="47"/>
      <c r="E85" s="47"/>
      <c r="F85" s="47"/>
      <c r="G85" s="47"/>
      <c r="H85" s="47"/>
      <c r="I85" s="47"/>
    </row>
    <row r="86" spans="1:15" s="37" customFormat="1" ht="18.75" customHeight="1" x14ac:dyDescent="0.15">
      <c r="A86" s="236" t="s">
        <v>36</v>
      </c>
      <c r="B86" s="239" t="s">
        <v>74</v>
      </c>
      <c r="C86" s="240"/>
      <c r="D86" s="245" t="s">
        <v>35</v>
      </c>
      <c r="E86" s="239" t="s">
        <v>61</v>
      </c>
      <c r="F86" s="248"/>
      <c r="G86" s="249"/>
      <c r="H86" s="178" t="s">
        <v>4</v>
      </c>
      <c r="I86" s="249"/>
    </row>
    <row r="87" spans="1:15" s="37" customFormat="1" ht="9" customHeight="1" x14ac:dyDescent="0.15">
      <c r="A87" s="237"/>
      <c r="B87" s="241"/>
      <c r="C87" s="242"/>
      <c r="D87" s="246"/>
      <c r="E87" s="250"/>
      <c r="F87" s="251"/>
      <c r="G87" s="252"/>
      <c r="H87" s="256"/>
      <c r="I87" s="252"/>
    </row>
    <row r="88" spans="1:15" s="37" customFormat="1" ht="24" customHeight="1" thickBot="1" x14ac:dyDescent="0.2">
      <c r="A88" s="238"/>
      <c r="B88" s="243"/>
      <c r="C88" s="244"/>
      <c r="D88" s="247"/>
      <c r="E88" s="253"/>
      <c r="F88" s="254"/>
      <c r="G88" s="255"/>
      <c r="H88" s="180"/>
      <c r="I88" s="255"/>
    </row>
    <row r="89" spans="1:15" s="37" customFormat="1" ht="38.25" customHeight="1" x14ac:dyDescent="0.15">
      <c r="A89" s="48" t="s">
        <v>11</v>
      </c>
      <c r="B89" s="228">
        <f>'第９号様式（第３面）'!K308</f>
        <v>0</v>
      </c>
      <c r="C89" s="229"/>
      <c r="D89" s="49">
        <f>'第９号様式（第３面）'!K310</f>
        <v>0</v>
      </c>
      <c r="E89" s="230">
        <f>'第９号様式（第３面）'!D312</f>
        <v>0</v>
      </c>
      <c r="F89" s="231"/>
      <c r="G89" s="50" t="s">
        <v>5</v>
      </c>
      <c r="H89" s="232"/>
      <c r="I89" s="233"/>
    </row>
    <row r="90" spans="1:15" s="37" customFormat="1" ht="38.25" customHeight="1" x14ac:dyDescent="0.15">
      <c r="A90" s="51" t="s">
        <v>12</v>
      </c>
      <c r="B90" s="220" t="str">
        <f>IF('第９号様式（第３面）'!K333="","",'第９号様式（第３面）'!K333)</f>
        <v/>
      </c>
      <c r="C90" s="221"/>
      <c r="D90" s="52" t="str">
        <f>IF('第９号様式（第３面）'!K335="","",'第９号様式（第３面）'!K335)</f>
        <v/>
      </c>
      <c r="E90" s="222" t="str">
        <f>IF('第９号様式（第３面）'!D337=0,"","'第９号様式（第３面）'!D337")</f>
        <v/>
      </c>
      <c r="F90" s="223"/>
      <c r="G90" s="53" t="s">
        <v>5</v>
      </c>
      <c r="H90" s="224"/>
      <c r="I90" s="225"/>
    </row>
    <row r="91" spans="1:15" s="37" customFormat="1" ht="38.25" customHeight="1" x14ac:dyDescent="0.15">
      <c r="A91" s="51" t="s">
        <v>13</v>
      </c>
      <c r="B91" s="220" t="str">
        <f>IF('第９号様式（第３面）'!K358="","",'第９号様式（第３面）'!K358)</f>
        <v/>
      </c>
      <c r="C91" s="221"/>
      <c r="D91" s="54" t="str">
        <f>IF('第９号様式（第３面）'!K360="","",'第９号様式（第３面）'!K360)</f>
        <v/>
      </c>
      <c r="E91" s="222" t="str">
        <f>IF('第９号様式（第３面）'!D362=0,"",'第９号様式（第３面）'!D362)</f>
        <v/>
      </c>
      <c r="F91" s="223"/>
      <c r="G91" s="53" t="s">
        <v>5</v>
      </c>
      <c r="H91" s="224"/>
      <c r="I91" s="225"/>
    </row>
    <row r="92" spans="1:15" s="37" customFormat="1" ht="38.25" customHeight="1" thickBot="1" x14ac:dyDescent="0.2">
      <c r="A92" s="51" t="s">
        <v>48</v>
      </c>
      <c r="B92" s="226" t="str">
        <f>IF('第９号様式（第３面）'!K383="","",'第９号様式（第３面）'!K383)</f>
        <v/>
      </c>
      <c r="C92" s="227"/>
      <c r="D92" s="54" t="str">
        <f>IF('第９号様式（第３面）'!K385="","",'第９号様式（第３面）'!K385)</f>
        <v/>
      </c>
      <c r="E92" s="222" t="str">
        <f>IF('第９号様式（第３面）'!D387=0,"",'第９号様式（第３面）'!D387)</f>
        <v/>
      </c>
      <c r="F92" s="223"/>
      <c r="G92" s="53" t="s">
        <v>5</v>
      </c>
      <c r="H92" s="224"/>
      <c r="I92" s="225"/>
    </row>
    <row r="93" spans="1:15" s="37" customFormat="1" ht="38.25" customHeight="1" thickTop="1" thickBot="1" x14ac:dyDescent="0.2">
      <c r="A93" s="211" t="s">
        <v>34</v>
      </c>
      <c r="B93" s="212"/>
      <c r="C93" s="212"/>
      <c r="D93" s="213"/>
      <c r="E93" s="214">
        <f>SUM(E89:F92)</f>
        <v>0</v>
      </c>
      <c r="F93" s="215"/>
      <c r="G93" s="112" t="s">
        <v>5</v>
      </c>
      <c r="H93" s="216"/>
      <c r="I93" s="217"/>
    </row>
    <row r="94" spans="1:15" s="37" customFormat="1" ht="9" customHeight="1" x14ac:dyDescent="0.15">
      <c r="A94" s="77"/>
      <c r="B94" s="78"/>
      <c r="C94" s="78"/>
      <c r="D94" s="78"/>
      <c r="E94" s="79"/>
      <c r="F94" s="79"/>
      <c r="G94" s="80"/>
      <c r="H94" s="80"/>
      <c r="I94" s="80"/>
    </row>
    <row r="95" spans="1:15" s="37" customFormat="1" ht="30" customHeight="1" x14ac:dyDescent="0.15">
      <c r="A95" s="55" t="s">
        <v>50</v>
      </c>
      <c r="B95" s="218" t="s">
        <v>81</v>
      </c>
      <c r="C95" s="218"/>
      <c r="D95" s="218"/>
      <c r="E95" s="218"/>
      <c r="F95" s="218"/>
      <c r="G95" s="218"/>
      <c r="H95" s="218"/>
      <c r="I95" s="218"/>
      <c r="J95" s="56"/>
      <c r="K95" s="56"/>
    </row>
    <row r="96" spans="1:15" ht="23.25" customHeight="1" x14ac:dyDescent="0.15">
      <c r="A96" s="57" t="s">
        <v>28</v>
      </c>
      <c r="B96" s="219" t="s">
        <v>75</v>
      </c>
      <c r="C96" s="219"/>
      <c r="D96" s="219"/>
      <c r="E96" s="219"/>
      <c r="F96" s="219"/>
      <c r="G96" s="219"/>
      <c r="H96" s="219"/>
      <c r="I96" s="219"/>
    </row>
    <row r="97" spans="1:15" ht="20.25" customHeight="1" x14ac:dyDescent="0.15">
      <c r="A97" s="140"/>
      <c r="B97" s="140"/>
      <c r="C97" s="43"/>
      <c r="D97" s="94" t="s">
        <v>73</v>
      </c>
      <c r="E97" s="5"/>
      <c r="F97" s="5"/>
      <c r="H97" s="141"/>
      <c r="I97" s="141"/>
      <c r="J97" s="6"/>
    </row>
    <row r="98" spans="1:15" ht="22.5" customHeight="1" x14ac:dyDescent="0.15">
      <c r="A98" s="8"/>
      <c r="B98" s="93" t="s">
        <v>58</v>
      </c>
      <c r="C98" s="8"/>
      <c r="D98" s="9"/>
      <c r="E98" s="9"/>
      <c r="F98" s="9"/>
      <c r="G98" s="257">
        <f>'第９号様式（第３面）'!O99</f>
        <v>0</v>
      </c>
      <c r="H98" s="257"/>
      <c r="I98" s="257"/>
      <c r="J98" s="8"/>
    </row>
    <row r="99" spans="1:15" ht="17.25" x14ac:dyDescent="0.15">
      <c r="A99" s="10"/>
      <c r="B99" s="10"/>
      <c r="C99" s="10"/>
      <c r="D99" s="10"/>
      <c r="E99" s="10"/>
      <c r="F99" s="10"/>
      <c r="G99" s="85"/>
      <c r="H99" s="85"/>
      <c r="I99" s="11"/>
    </row>
    <row r="100" spans="1:15" ht="32.25" customHeight="1" thickBot="1" x14ac:dyDescent="0.2">
      <c r="D100" s="110"/>
      <c r="E100" s="111" t="s">
        <v>10</v>
      </c>
      <c r="F100" s="258">
        <f>'第９号様式（第３面）'!K502</f>
        <v>0</v>
      </c>
      <c r="G100" s="258"/>
      <c r="H100" s="258"/>
      <c r="I100" s="258"/>
    </row>
    <row r="101" spans="1:15" ht="18" customHeight="1" x14ac:dyDescent="0.15">
      <c r="A101" s="3"/>
      <c r="B101" s="3"/>
      <c r="C101" s="3"/>
      <c r="D101" s="3"/>
      <c r="E101" s="3"/>
      <c r="F101" s="3"/>
      <c r="G101" s="3"/>
      <c r="H101" s="3"/>
      <c r="I101" s="15"/>
    </row>
    <row r="102" spans="1:15" ht="21" customHeight="1" x14ac:dyDescent="0.15">
      <c r="A102" s="165" t="s">
        <v>68</v>
      </c>
      <c r="B102" s="165"/>
      <c r="C102" s="165"/>
      <c r="D102" s="165"/>
      <c r="E102" s="165"/>
      <c r="F102" s="165"/>
      <c r="G102" s="165"/>
      <c r="H102" s="165"/>
      <c r="I102" s="165"/>
      <c r="J102" s="17"/>
      <c r="K102" s="18"/>
    </row>
    <row r="103" spans="1:15" ht="16.5" customHeight="1" x14ac:dyDescent="0.15">
      <c r="D103" s="21"/>
    </row>
    <row r="104" spans="1:15" ht="33.75" customHeight="1" thickBot="1" x14ac:dyDescent="0.2">
      <c r="A104" s="2" t="s">
        <v>59</v>
      </c>
      <c r="B104" s="2"/>
      <c r="C104" s="76"/>
      <c r="D104" s="83">
        <f>E117</f>
        <v>0</v>
      </c>
      <c r="E104" s="44" t="s">
        <v>5</v>
      </c>
      <c r="F104" s="44"/>
      <c r="J104" s="24"/>
      <c r="K104" s="15"/>
      <c r="L104" s="15"/>
      <c r="M104" s="16"/>
      <c r="N104" s="16"/>
      <c r="O104" s="16"/>
    </row>
    <row r="105" spans="1:15" ht="12.75" customHeight="1" x14ac:dyDescent="0.15">
      <c r="A105" s="2"/>
      <c r="B105" s="2"/>
      <c r="C105" s="2"/>
      <c r="D105" s="2"/>
      <c r="E105" s="2"/>
      <c r="F105" s="2"/>
      <c r="G105" s="2"/>
      <c r="H105" s="2"/>
      <c r="I105" s="2"/>
      <c r="J105" s="3"/>
      <c r="K105" s="15"/>
      <c r="L105" s="15"/>
      <c r="M105" s="16"/>
      <c r="N105" s="16"/>
      <c r="O105" s="16"/>
    </row>
    <row r="106" spans="1:15" ht="24.75" customHeight="1" x14ac:dyDescent="0.15">
      <c r="A106" s="2" t="s">
        <v>30</v>
      </c>
      <c r="B106" s="2"/>
      <c r="C106" s="2"/>
      <c r="D106" s="2"/>
      <c r="E106" s="2"/>
      <c r="F106" s="2"/>
      <c r="G106" s="44"/>
      <c r="H106" s="44"/>
      <c r="I106" s="2"/>
      <c r="J106" s="3"/>
      <c r="K106" s="3"/>
      <c r="L106" s="3"/>
      <c r="M106" s="3"/>
      <c r="N106" s="3"/>
      <c r="O106" s="3"/>
    </row>
    <row r="107" spans="1:15" ht="30" customHeight="1" thickBot="1" x14ac:dyDescent="0.2">
      <c r="B107" s="111" t="s">
        <v>60</v>
      </c>
      <c r="C107" s="234">
        <f>'第９号様式（第３面）'!C504</f>
        <v>0</v>
      </c>
      <c r="D107" s="234"/>
      <c r="E107" s="234"/>
      <c r="F107" s="234"/>
      <c r="G107" s="234"/>
      <c r="H107" s="234"/>
      <c r="J107" s="3"/>
      <c r="K107" s="3"/>
      <c r="L107" s="3"/>
      <c r="M107" s="3"/>
      <c r="N107" s="3"/>
      <c r="O107" s="3"/>
    </row>
    <row r="108" spans="1:15" s="37" customFormat="1" ht="30" customHeight="1" thickBot="1" x14ac:dyDescent="0.2">
      <c r="B108" s="45" t="s">
        <v>31</v>
      </c>
      <c r="C108" s="235"/>
      <c r="D108" s="235"/>
      <c r="E108" s="235"/>
      <c r="F108" s="235"/>
      <c r="G108" s="235"/>
      <c r="H108" s="235"/>
      <c r="I108" s="38"/>
    </row>
    <row r="109" spans="1:15" s="37" customFormat="1" ht="20.25" customHeight="1" thickBot="1" x14ac:dyDescent="0.2">
      <c r="A109" s="46"/>
      <c r="B109" s="46"/>
      <c r="C109" s="46"/>
      <c r="D109" s="47"/>
      <c r="E109" s="47"/>
      <c r="F109" s="47"/>
      <c r="G109" s="47"/>
      <c r="H109" s="47"/>
      <c r="I109" s="47"/>
    </row>
    <row r="110" spans="1:15" s="37" customFormat="1" ht="18.75" customHeight="1" x14ac:dyDescent="0.15">
      <c r="A110" s="236" t="s">
        <v>36</v>
      </c>
      <c r="B110" s="239" t="s">
        <v>74</v>
      </c>
      <c r="C110" s="240"/>
      <c r="D110" s="245" t="s">
        <v>35</v>
      </c>
      <c r="E110" s="239" t="s">
        <v>61</v>
      </c>
      <c r="F110" s="248"/>
      <c r="G110" s="249"/>
      <c r="H110" s="178" t="s">
        <v>4</v>
      </c>
      <c r="I110" s="249"/>
    </row>
    <row r="111" spans="1:15" s="37" customFormat="1" ht="9" customHeight="1" x14ac:dyDescent="0.15">
      <c r="A111" s="237"/>
      <c r="B111" s="241"/>
      <c r="C111" s="242"/>
      <c r="D111" s="246"/>
      <c r="E111" s="250"/>
      <c r="F111" s="251"/>
      <c r="G111" s="252"/>
      <c r="H111" s="256"/>
      <c r="I111" s="252"/>
    </row>
    <row r="112" spans="1:15" s="37" customFormat="1" ht="24" customHeight="1" thickBot="1" x14ac:dyDescent="0.2">
      <c r="A112" s="238"/>
      <c r="B112" s="243"/>
      <c r="C112" s="244"/>
      <c r="D112" s="247"/>
      <c r="E112" s="253"/>
      <c r="F112" s="254"/>
      <c r="G112" s="255"/>
      <c r="H112" s="180"/>
      <c r="I112" s="255"/>
    </row>
    <row r="113" spans="1:11" s="37" customFormat="1" ht="38.25" customHeight="1" x14ac:dyDescent="0.15">
      <c r="A113" s="48" t="s">
        <v>11</v>
      </c>
      <c r="B113" s="228">
        <f>'第９号様式（第３面）'!K408</f>
        <v>0</v>
      </c>
      <c r="C113" s="229"/>
      <c r="D113" s="49">
        <f>'第９号様式（第３面）'!K410</f>
        <v>0</v>
      </c>
      <c r="E113" s="230">
        <f>'第９号様式（第３面）'!D412</f>
        <v>0</v>
      </c>
      <c r="F113" s="231"/>
      <c r="G113" s="50" t="s">
        <v>5</v>
      </c>
      <c r="H113" s="232"/>
      <c r="I113" s="233"/>
    </row>
    <row r="114" spans="1:11" s="37" customFormat="1" ht="38.25" customHeight="1" x14ac:dyDescent="0.15">
      <c r="A114" s="51" t="s">
        <v>12</v>
      </c>
      <c r="B114" s="220" t="str">
        <f>IF('第９号様式（第３面）'!K433="","",'第９号様式（第３面）'!K433)</f>
        <v/>
      </c>
      <c r="C114" s="221"/>
      <c r="D114" s="52" t="str">
        <f>IF('第９号様式（第３面）'!K435="","",'第９号様式（第３面）'!K435)</f>
        <v/>
      </c>
      <c r="E114" s="222" t="str">
        <f>IF('第９号様式（第３面）'!D437=0,"","'第９号様式（第３面）'!D437")</f>
        <v/>
      </c>
      <c r="F114" s="223"/>
      <c r="G114" s="53" t="s">
        <v>5</v>
      </c>
      <c r="H114" s="224"/>
      <c r="I114" s="225"/>
    </row>
    <row r="115" spans="1:11" s="37" customFormat="1" ht="38.25" customHeight="1" x14ac:dyDescent="0.15">
      <c r="A115" s="51" t="s">
        <v>13</v>
      </c>
      <c r="B115" s="220" t="str">
        <f>IF('第９号様式（第３面）'!K458="","",'第９号様式（第３面）'!K458)</f>
        <v/>
      </c>
      <c r="C115" s="221"/>
      <c r="D115" s="54" t="str">
        <f>IF('第９号様式（第３面）'!K460="","",'第９号様式（第３面）'!K460)</f>
        <v/>
      </c>
      <c r="E115" s="222" t="str">
        <f>IF('第９号様式（第３面）'!D462=0,"",'第９号様式（第３面）'!D462)</f>
        <v/>
      </c>
      <c r="F115" s="223"/>
      <c r="G115" s="53" t="s">
        <v>5</v>
      </c>
      <c r="H115" s="224"/>
      <c r="I115" s="225"/>
    </row>
    <row r="116" spans="1:11" s="37" customFormat="1" ht="38.25" customHeight="1" thickBot="1" x14ac:dyDescent="0.2">
      <c r="A116" s="51" t="s">
        <v>48</v>
      </c>
      <c r="B116" s="226" t="str">
        <f>IF('第９号様式（第３面）'!K483="","",'第９号様式（第３面）'!K483)</f>
        <v/>
      </c>
      <c r="C116" s="227"/>
      <c r="D116" s="54" t="str">
        <f>IF('第９号様式（第３面）'!K485="","",'第９号様式（第３面）'!K485)</f>
        <v/>
      </c>
      <c r="E116" s="222" t="str">
        <f>IF('第９号様式（第３面）'!D487=0,"",'第９号様式（第３面）'!D487)</f>
        <v/>
      </c>
      <c r="F116" s="223"/>
      <c r="G116" s="53" t="s">
        <v>5</v>
      </c>
      <c r="H116" s="224"/>
      <c r="I116" s="225"/>
    </row>
    <row r="117" spans="1:11" s="37" customFormat="1" ht="38.25" customHeight="1" thickTop="1" thickBot="1" x14ac:dyDescent="0.2">
      <c r="A117" s="211" t="s">
        <v>34</v>
      </c>
      <c r="B117" s="212"/>
      <c r="C117" s="212"/>
      <c r="D117" s="213"/>
      <c r="E117" s="214">
        <f>SUM(E113:F116)</f>
        <v>0</v>
      </c>
      <c r="F117" s="215"/>
      <c r="G117" s="112" t="s">
        <v>5</v>
      </c>
      <c r="H117" s="216"/>
      <c r="I117" s="217"/>
    </row>
    <row r="118" spans="1:11" s="37" customFormat="1" ht="9" customHeight="1" x14ac:dyDescent="0.15">
      <c r="A118" s="77"/>
      <c r="B118" s="78"/>
      <c r="C118" s="78"/>
      <c r="D118" s="78"/>
      <c r="E118" s="79"/>
      <c r="F118" s="79"/>
      <c r="G118" s="80"/>
      <c r="H118" s="80"/>
      <c r="I118" s="80"/>
    </row>
    <row r="119" spans="1:11" s="37" customFormat="1" ht="30" customHeight="1" x14ac:dyDescent="0.15">
      <c r="A119" s="55" t="s">
        <v>50</v>
      </c>
      <c r="B119" s="218" t="s">
        <v>81</v>
      </c>
      <c r="C119" s="218"/>
      <c r="D119" s="218"/>
      <c r="E119" s="218"/>
      <c r="F119" s="218"/>
      <c r="G119" s="218"/>
      <c r="H119" s="218"/>
      <c r="I119" s="218"/>
      <c r="J119" s="56"/>
      <c r="K119" s="56"/>
    </row>
    <row r="120" spans="1:11" ht="23.25" customHeight="1" x14ac:dyDescent="0.15">
      <c r="A120" s="57" t="s">
        <v>28</v>
      </c>
      <c r="B120" s="219" t="s">
        <v>75</v>
      </c>
      <c r="C120" s="219"/>
      <c r="D120" s="219"/>
      <c r="E120" s="219"/>
      <c r="F120" s="219"/>
      <c r="G120" s="219"/>
      <c r="H120" s="219"/>
      <c r="I120" s="219"/>
    </row>
    <row r="121" spans="1:11" ht="34.5" customHeight="1" x14ac:dyDescent="0.15"/>
  </sheetData>
  <mergeCells count="145">
    <mergeCell ref="B24:I24"/>
    <mergeCell ref="H1:I1"/>
    <mergeCell ref="E17:F17"/>
    <mergeCell ref="E18:F18"/>
    <mergeCell ref="E20:F20"/>
    <mergeCell ref="H17:I17"/>
    <mergeCell ref="H18:I18"/>
    <mergeCell ref="H20:I20"/>
    <mergeCell ref="E19:F19"/>
    <mergeCell ref="H19:I19"/>
    <mergeCell ref="A21:D21"/>
    <mergeCell ref="H21:I21"/>
    <mergeCell ref="E21:F21"/>
    <mergeCell ref="B23:I23"/>
    <mergeCell ref="B17:C17"/>
    <mergeCell ref="A14:A16"/>
    <mergeCell ref="A1:B1"/>
    <mergeCell ref="B18:C18"/>
    <mergeCell ref="B19:C19"/>
    <mergeCell ref="B20:C20"/>
    <mergeCell ref="C11:H11"/>
    <mergeCell ref="C12:H12"/>
    <mergeCell ref="H14:I16"/>
    <mergeCell ref="G2:I2"/>
    <mergeCell ref="A6:I6"/>
    <mergeCell ref="D14:D16"/>
    <mergeCell ref="E14:G16"/>
    <mergeCell ref="B14:C16"/>
    <mergeCell ref="F4:I4"/>
    <mergeCell ref="C35:H35"/>
    <mergeCell ref="C36:H36"/>
    <mergeCell ref="A38:A40"/>
    <mergeCell ref="B38:C40"/>
    <mergeCell ref="D38:D40"/>
    <mergeCell ref="E38:G40"/>
    <mergeCell ref="H38:I40"/>
    <mergeCell ref="A25:B25"/>
    <mergeCell ref="H25:I25"/>
    <mergeCell ref="G26:I26"/>
    <mergeCell ref="F28:I28"/>
    <mergeCell ref="A30:I30"/>
    <mergeCell ref="B43:C43"/>
    <mergeCell ref="E43:F43"/>
    <mergeCell ref="H43:I43"/>
    <mergeCell ref="B44:C44"/>
    <mergeCell ref="E44:F44"/>
    <mergeCell ref="H44:I44"/>
    <mergeCell ref="B41:C41"/>
    <mergeCell ref="E41:F41"/>
    <mergeCell ref="H41:I41"/>
    <mergeCell ref="B42:C42"/>
    <mergeCell ref="E42:F42"/>
    <mergeCell ref="H42:I42"/>
    <mergeCell ref="A49:B49"/>
    <mergeCell ref="H49:I49"/>
    <mergeCell ref="G50:I50"/>
    <mergeCell ref="F52:I52"/>
    <mergeCell ref="A54:I54"/>
    <mergeCell ref="A45:D45"/>
    <mergeCell ref="E45:F45"/>
    <mergeCell ref="H45:I45"/>
    <mergeCell ref="B47:I47"/>
    <mergeCell ref="B48:I48"/>
    <mergeCell ref="B65:C65"/>
    <mergeCell ref="E65:F65"/>
    <mergeCell ref="H65:I65"/>
    <mergeCell ref="B66:C66"/>
    <mergeCell ref="E66:F66"/>
    <mergeCell ref="H66:I66"/>
    <mergeCell ref="C59:H59"/>
    <mergeCell ref="C60:H60"/>
    <mergeCell ref="A62:A64"/>
    <mergeCell ref="B62:C64"/>
    <mergeCell ref="D62:D64"/>
    <mergeCell ref="E62:G64"/>
    <mergeCell ref="H62:I64"/>
    <mergeCell ref="A69:D69"/>
    <mergeCell ref="E69:F69"/>
    <mergeCell ref="H69:I69"/>
    <mergeCell ref="B71:I71"/>
    <mergeCell ref="B72:I72"/>
    <mergeCell ref="B67:C67"/>
    <mergeCell ref="E67:F67"/>
    <mergeCell ref="H67:I67"/>
    <mergeCell ref="B68:C68"/>
    <mergeCell ref="E68:F68"/>
    <mergeCell ref="H68:I68"/>
    <mergeCell ref="C83:H83"/>
    <mergeCell ref="C84:H84"/>
    <mergeCell ref="A86:A88"/>
    <mergeCell ref="B86:C88"/>
    <mergeCell ref="D86:D88"/>
    <mergeCell ref="E86:G88"/>
    <mergeCell ref="H86:I88"/>
    <mergeCell ref="A73:B73"/>
    <mergeCell ref="H73:I73"/>
    <mergeCell ref="G74:I74"/>
    <mergeCell ref="F76:I76"/>
    <mergeCell ref="A78:I78"/>
    <mergeCell ref="B91:C91"/>
    <mergeCell ref="E91:F91"/>
    <mergeCell ref="H91:I91"/>
    <mergeCell ref="B92:C92"/>
    <mergeCell ref="E92:F92"/>
    <mergeCell ref="H92:I92"/>
    <mergeCell ref="B89:C89"/>
    <mergeCell ref="E89:F89"/>
    <mergeCell ref="H89:I89"/>
    <mergeCell ref="B90:C90"/>
    <mergeCell ref="E90:F90"/>
    <mergeCell ref="H90:I90"/>
    <mergeCell ref="A97:B97"/>
    <mergeCell ref="H97:I97"/>
    <mergeCell ref="G98:I98"/>
    <mergeCell ref="F100:I100"/>
    <mergeCell ref="A102:I102"/>
    <mergeCell ref="A93:D93"/>
    <mergeCell ref="E93:F93"/>
    <mergeCell ref="H93:I93"/>
    <mergeCell ref="B95:I95"/>
    <mergeCell ref="B96:I96"/>
    <mergeCell ref="B113:C113"/>
    <mergeCell ref="E113:F113"/>
    <mergeCell ref="H113:I113"/>
    <mergeCell ref="B114:C114"/>
    <mergeCell ref="E114:F114"/>
    <mergeCell ref="H114:I114"/>
    <mergeCell ref="C107:H107"/>
    <mergeCell ref="C108:H108"/>
    <mergeCell ref="A110:A112"/>
    <mergeCell ref="B110:C112"/>
    <mergeCell ref="D110:D112"/>
    <mergeCell ref="E110:G112"/>
    <mergeCell ref="H110:I112"/>
    <mergeCell ref="A117:D117"/>
    <mergeCell ref="E117:F117"/>
    <mergeCell ref="H117:I117"/>
    <mergeCell ref="B119:I119"/>
    <mergeCell ref="B120:I120"/>
    <mergeCell ref="B115:C115"/>
    <mergeCell ref="E115:F115"/>
    <mergeCell ref="H115:I115"/>
    <mergeCell ref="B116:C116"/>
    <mergeCell ref="E116:F116"/>
    <mergeCell ref="H116:I116"/>
  </mergeCells>
  <phoneticPr fontId="1"/>
  <pageMargins left="0.59055118110236227" right="0.27559055118110237" top="0.55118110236220474" bottom="0.55118110236220474" header="0.31496062992125984" footer="0.31496062992125984"/>
  <pageSetup paperSize="9" scale="86" fitToHeight="5" orientation="landscape" r:id="rId1"/>
  <headerFooter>
    <oddFooter>&amp;R（介護）　　　　　年度</oddFooter>
  </headerFooter>
  <rowBreaks count="4" manualBreakCount="4">
    <brk id="24" max="8" man="1"/>
    <brk id="48" max="8" man="1"/>
    <brk id="72" max="8" man="1"/>
    <brk id="96" max="8" man="1"/>
  </rowBreaks>
  <ignoredErrors>
    <ignoredError sqref="A17:A20"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99FF"/>
  </sheetPr>
  <dimension ref="A1:R500"/>
  <sheetViews>
    <sheetView view="pageBreakPreview" zoomScale="70" zoomScaleNormal="100" zoomScaleSheetLayoutView="70" workbookViewId="0">
      <selection activeCell="C115" sqref="C115:D115"/>
    </sheetView>
  </sheetViews>
  <sheetFormatPr defaultRowHeight="13.5" x14ac:dyDescent="0.15"/>
  <cols>
    <col min="1" max="1" width="9.375" style="1" customWidth="1"/>
    <col min="2" max="2" width="16.625" style="1" customWidth="1"/>
    <col min="3" max="6" width="10.5" style="1" customWidth="1"/>
    <col min="7" max="7" width="5.625" style="1" customWidth="1"/>
    <col min="8" max="8" width="5.5" style="1" customWidth="1"/>
    <col min="9" max="12" width="10.5" style="1" customWidth="1"/>
    <col min="13" max="13" width="5.625" style="1" customWidth="1"/>
    <col min="14" max="14" width="5.5" style="1" customWidth="1"/>
    <col min="15" max="16" width="10.5" style="1" customWidth="1"/>
    <col min="17" max="17" width="12.25" style="1" customWidth="1"/>
    <col min="18" max="18" width="1.25" style="1" customWidth="1"/>
    <col min="19" max="16384" width="9" style="1"/>
  </cols>
  <sheetData>
    <row r="1" spans="1:18" ht="14.25" x14ac:dyDescent="0.15">
      <c r="A1" s="296" t="s">
        <v>76</v>
      </c>
      <c r="B1" s="296"/>
      <c r="C1" s="296"/>
      <c r="D1" s="296"/>
      <c r="E1" s="296"/>
      <c r="F1" s="296"/>
      <c r="G1" s="296"/>
      <c r="H1" s="296"/>
      <c r="I1" s="296"/>
      <c r="J1" s="296"/>
      <c r="K1" s="296"/>
      <c r="L1" s="296"/>
      <c r="M1" s="296"/>
      <c r="N1" s="296"/>
      <c r="O1" s="296"/>
      <c r="P1" s="296"/>
      <c r="Q1" s="296"/>
      <c r="R1" s="105"/>
    </row>
    <row r="2" spans="1:18" ht="20.25" customHeight="1" x14ac:dyDescent="0.15">
      <c r="A2" s="297" t="s">
        <v>58</v>
      </c>
      <c r="B2" s="297"/>
      <c r="C2" s="297"/>
      <c r="D2" s="297"/>
      <c r="E2" s="297"/>
      <c r="L2" s="298"/>
      <c r="M2" s="298"/>
      <c r="N2" s="298"/>
      <c r="O2" s="298"/>
      <c r="P2" s="298"/>
      <c r="Q2" s="298"/>
      <c r="R2" s="106"/>
    </row>
    <row r="3" spans="1:18" ht="15" x14ac:dyDescent="0.15">
      <c r="A3" s="58"/>
      <c r="B3" s="58"/>
      <c r="C3" s="59"/>
      <c r="O3" s="143" t="s">
        <v>92</v>
      </c>
      <c r="P3" s="143"/>
      <c r="Q3" s="143"/>
      <c r="R3" s="104"/>
    </row>
    <row r="4" spans="1:18" ht="19.5" thickBot="1" x14ac:dyDescent="0.2">
      <c r="A4" s="165" t="s">
        <v>69</v>
      </c>
      <c r="B4" s="165"/>
      <c r="C4" s="165"/>
      <c r="D4" s="165"/>
      <c r="E4" s="165"/>
      <c r="F4" s="165"/>
      <c r="G4" s="165"/>
      <c r="H4" s="165"/>
      <c r="I4" s="165"/>
      <c r="J4" s="165"/>
      <c r="K4" s="165"/>
      <c r="L4" s="165"/>
      <c r="M4" s="165"/>
      <c r="N4" s="165"/>
      <c r="O4" s="165"/>
      <c r="P4" s="165"/>
      <c r="Q4" s="165"/>
      <c r="R4" s="103"/>
    </row>
    <row r="5" spans="1:18" ht="16.5" customHeight="1" x14ac:dyDescent="0.15">
      <c r="A5" s="3"/>
      <c r="B5" s="3"/>
      <c r="C5" s="3"/>
      <c r="D5" s="3"/>
      <c r="E5" s="3"/>
      <c r="F5" s="3"/>
      <c r="G5" s="3"/>
      <c r="H5" s="3"/>
      <c r="I5" s="3"/>
      <c r="J5" s="3"/>
      <c r="K5" s="3"/>
      <c r="L5" s="3"/>
      <c r="M5" s="3"/>
      <c r="N5" s="3"/>
      <c r="O5" s="3"/>
      <c r="P5" s="3"/>
      <c r="Q5" s="96" t="s">
        <v>82</v>
      </c>
      <c r="R5" s="62"/>
    </row>
    <row r="6" spans="1:18" ht="38.25" customHeight="1" thickBot="1" x14ac:dyDescent="0.2">
      <c r="A6" s="3"/>
      <c r="B6" s="3"/>
      <c r="C6" s="3"/>
      <c r="D6" s="3"/>
      <c r="E6" s="2"/>
      <c r="F6" s="3"/>
      <c r="G6" s="3"/>
      <c r="H6" s="3"/>
      <c r="I6" s="299" t="s">
        <v>8</v>
      </c>
      <c r="J6" s="299"/>
      <c r="K6" s="300"/>
      <c r="L6" s="300"/>
      <c r="M6" s="300"/>
      <c r="N6" s="300"/>
      <c r="O6" s="300"/>
      <c r="P6" s="61"/>
      <c r="Q6" s="120">
        <v>1</v>
      </c>
      <c r="R6" s="24"/>
    </row>
    <row r="7" spans="1:18" ht="8.25" customHeight="1" thickBot="1" x14ac:dyDescent="0.2">
      <c r="A7" s="3"/>
      <c r="C7" s="3"/>
      <c r="D7" s="21"/>
      <c r="E7" s="2"/>
      <c r="F7" s="3"/>
      <c r="G7" s="3"/>
      <c r="H7" s="3"/>
      <c r="I7" s="3"/>
      <c r="J7" s="3"/>
      <c r="K7" s="13"/>
      <c r="L7" s="62"/>
      <c r="M7" s="62"/>
      <c r="N7" s="16"/>
      <c r="O7" s="16"/>
      <c r="P7" s="16"/>
      <c r="Q7" s="16"/>
      <c r="R7" s="24"/>
    </row>
    <row r="8" spans="1:18" ht="30.75" customHeight="1" thickBot="1" x14ac:dyDescent="0.2">
      <c r="A8" s="3"/>
      <c r="B8" s="63" t="s">
        <v>62</v>
      </c>
      <c r="C8" s="301"/>
      <c r="D8" s="302"/>
      <c r="E8" s="302"/>
      <c r="F8" s="302"/>
      <c r="G8" s="303"/>
      <c r="H8" s="64"/>
      <c r="I8" s="304" t="s">
        <v>43</v>
      </c>
      <c r="J8" s="305"/>
      <c r="K8" s="308"/>
      <c r="L8" s="309"/>
      <c r="M8" s="309"/>
      <c r="N8" s="309"/>
      <c r="O8" s="309"/>
      <c r="P8" s="309"/>
      <c r="Q8" s="310"/>
      <c r="R8" s="24"/>
    </row>
    <row r="9" spans="1:18" ht="24.75" customHeight="1" thickBot="1" x14ac:dyDescent="0.2">
      <c r="A9" s="3"/>
      <c r="B9" s="60" t="s">
        <v>63</v>
      </c>
      <c r="C9" s="311"/>
      <c r="D9" s="312"/>
      <c r="E9" s="312"/>
      <c r="F9" s="312"/>
      <c r="G9" s="313"/>
      <c r="H9" s="3"/>
      <c r="I9" s="306"/>
      <c r="J9" s="307"/>
      <c r="K9" s="314" t="s">
        <v>64</v>
      </c>
      <c r="L9" s="315"/>
      <c r="M9" s="121"/>
      <c r="N9" s="65" t="s">
        <v>42</v>
      </c>
      <c r="O9" s="316" t="s">
        <v>78</v>
      </c>
      <c r="P9" s="317"/>
      <c r="Q9" s="318"/>
      <c r="R9" s="24"/>
    </row>
    <row r="10" spans="1:18" ht="33" customHeight="1" x14ac:dyDescent="0.15">
      <c r="A10" s="3"/>
      <c r="B10" s="66"/>
      <c r="C10" s="67"/>
      <c r="D10" s="61"/>
      <c r="E10" s="61"/>
      <c r="F10" s="61"/>
      <c r="G10" s="61"/>
      <c r="H10" s="3"/>
      <c r="I10" s="319" t="s">
        <v>35</v>
      </c>
      <c r="J10" s="320"/>
      <c r="K10" s="321"/>
      <c r="L10" s="322"/>
      <c r="M10" s="322"/>
      <c r="N10" s="323"/>
      <c r="O10" s="324"/>
      <c r="P10" s="325"/>
      <c r="Q10" s="326"/>
      <c r="R10" s="24"/>
    </row>
    <row r="11" spans="1:18" ht="24.75" customHeight="1" x14ac:dyDescent="0.15">
      <c r="A11" s="68"/>
      <c r="B11" s="68"/>
      <c r="C11" s="68"/>
      <c r="D11" s="68"/>
      <c r="E11" s="68"/>
      <c r="F11" s="68"/>
      <c r="G11" s="68"/>
      <c r="H11" s="68"/>
      <c r="I11" s="330" t="s">
        <v>65</v>
      </c>
      <c r="J11" s="69" t="s">
        <v>0</v>
      </c>
      <c r="K11" s="332" t="s">
        <v>56</v>
      </c>
      <c r="L11" s="333"/>
      <c r="M11" s="333"/>
      <c r="N11" s="334"/>
      <c r="O11" s="324"/>
      <c r="P11" s="325"/>
      <c r="Q11" s="326"/>
      <c r="R11" s="24"/>
    </row>
    <row r="12" spans="1:18" ht="24.75" customHeight="1" thickBot="1" x14ac:dyDescent="0.2">
      <c r="A12" s="288" t="s">
        <v>70</v>
      </c>
      <c r="B12" s="288"/>
      <c r="C12" s="70" t="s">
        <v>6</v>
      </c>
      <c r="D12" s="335">
        <f>Q23</f>
        <v>0</v>
      </c>
      <c r="E12" s="336"/>
      <c r="F12" s="71" t="s">
        <v>5</v>
      </c>
      <c r="G12" s="68"/>
      <c r="H12" s="68"/>
      <c r="I12" s="331"/>
      <c r="J12" s="72" t="s">
        <v>1</v>
      </c>
      <c r="K12" s="337" t="s">
        <v>56</v>
      </c>
      <c r="L12" s="338"/>
      <c r="M12" s="338"/>
      <c r="N12" s="339"/>
      <c r="O12" s="327"/>
      <c r="P12" s="328"/>
      <c r="Q12" s="329"/>
      <c r="R12" s="24"/>
    </row>
    <row r="13" spans="1:18" ht="21" customHeight="1" thickBot="1" x14ac:dyDescent="0.2">
      <c r="A13" s="288" t="s">
        <v>30</v>
      </c>
      <c r="B13" s="288"/>
      <c r="C13" s="68"/>
      <c r="D13" s="68"/>
      <c r="E13" s="68"/>
      <c r="F13" s="68"/>
      <c r="G13" s="68"/>
      <c r="H13" s="68"/>
      <c r="I13" s="68"/>
      <c r="J13" s="289"/>
      <c r="K13" s="289"/>
      <c r="L13" s="289"/>
      <c r="M13" s="289"/>
      <c r="N13" s="289"/>
      <c r="O13" s="289"/>
      <c r="P13" s="289"/>
      <c r="Q13" s="289"/>
      <c r="R13" s="24"/>
    </row>
    <row r="14" spans="1:18" ht="18" thickBot="1" x14ac:dyDescent="0.2">
      <c r="A14" s="290" t="s">
        <v>2</v>
      </c>
      <c r="B14" s="291"/>
      <c r="C14" s="73" t="s">
        <v>16</v>
      </c>
      <c r="D14" s="73" t="s">
        <v>17</v>
      </c>
      <c r="E14" s="73" t="s">
        <v>18</v>
      </c>
      <c r="F14" s="73" t="s">
        <v>19</v>
      </c>
      <c r="G14" s="292" t="s">
        <v>20</v>
      </c>
      <c r="H14" s="291"/>
      <c r="I14" s="73" t="s">
        <v>21</v>
      </c>
      <c r="J14" s="73" t="s">
        <v>22</v>
      </c>
      <c r="K14" s="73" t="s">
        <v>23</v>
      </c>
      <c r="L14" s="73" t="s">
        <v>24</v>
      </c>
      <c r="M14" s="292" t="s">
        <v>25</v>
      </c>
      <c r="N14" s="291"/>
      <c r="O14" s="73" t="s">
        <v>26</v>
      </c>
      <c r="P14" s="89" t="s">
        <v>27</v>
      </c>
      <c r="Q14" s="74" t="s">
        <v>15</v>
      </c>
      <c r="R14" s="24"/>
    </row>
    <row r="15" spans="1:18" ht="40.5" customHeight="1" x14ac:dyDescent="0.15">
      <c r="A15" s="285" t="s">
        <v>14</v>
      </c>
      <c r="B15" s="286"/>
      <c r="C15" s="122"/>
      <c r="D15" s="122"/>
      <c r="E15" s="122"/>
      <c r="F15" s="122"/>
      <c r="G15" s="275"/>
      <c r="H15" s="276"/>
      <c r="I15" s="122"/>
      <c r="J15" s="122"/>
      <c r="K15" s="122"/>
      <c r="L15" s="122"/>
      <c r="M15" s="275"/>
      <c r="N15" s="276"/>
      <c r="O15" s="122"/>
      <c r="P15" s="123"/>
      <c r="Q15" s="133">
        <f>SUM(C15:P15)</f>
        <v>0</v>
      </c>
      <c r="R15" s="24"/>
    </row>
    <row r="16" spans="1:18" ht="40.5" customHeight="1" x14ac:dyDescent="0.15">
      <c r="A16" s="293" t="s">
        <v>3</v>
      </c>
      <c r="B16" s="262"/>
      <c r="C16" s="124"/>
      <c r="D16" s="124"/>
      <c r="E16" s="124"/>
      <c r="F16" s="124"/>
      <c r="G16" s="294"/>
      <c r="H16" s="295"/>
      <c r="I16" s="124"/>
      <c r="J16" s="124"/>
      <c r="K16" s="124"/>
      <c r="L16" s="124"/>
      <c r="M16" s="294"/>
      <c r="N16" s="295"/>
      <c r="O16" s="124"/>
      <c r="P16" s="125"/>
      <c r="Q16" s="134">
        <f>SUM(C16:P16)</f>
        <v>0</v>
      </c>
      <c r="R16" s="24"/>
    </row>
    <row r="17" spans="1:18" ht="18" thickBot="1" x14ac:dyDescent="0.2">
      <c r="A17" s="287" t="s">
        <v>91</v>
      </c>
      <c r="B17" s="286"/>
      <c r="C17" s="273"/>
      <c r="D17" s="273"/>
      <c r="E17" s="273"/>
      <c r="F17" s="273"/>
      <c r="G17" s="275"/>
      <c r="H17" s="276"/>
      <c r="I17" s="273"/>
      <c r="J17" s="273"/>
      <c r="K17" s="273"/>
      <c r="L17" s="273"/>
      <c r="M17" s="275"/>
      <c r="N17" s="276"/>
      <c r="O17" s="273"/>
      <c r="P17" s="275"/>
      <c r="Q17" s="279">
        <f>B18</f>
        <v>0</v>
      </c>
      <c r="R17" s="24"/>
    </row>
    <row r="18" spans="1:18" ht="26.25" customHeight="1" thickBot="1" x14ac:dyDescent="0.2">
      <c r="A18" s="90" t="s">
        <v>57</v>
      </c>
      <c r="B18" s="126"/>
      <c r="C18" s="278"/>
      <c r="D18" s="274"/>
      <c r="E18" s="274"/>
      <c r="F18" s="274"/>
      <c r="G18" s="277"/>
      <c r="H18" s="278"/>
      <c r="I18" s="274"/>
      <c r="J18" s="274"/>
      <c r="K18" s="274"/>
      <c r="L18" s="274"/>
      <c r="M18" s="277"/>
      <c r="N18" s="278"/>
      <c r="O18" s="274"/>
      <c r="P18" s="277"/>
      <c r="Q18" s="280"/>
      <c r="R18" s="24"/>
    </row>
    <row r="19" spans="1:18" ht="40.5" customHeight="1" thickBot="1" x14ac:dyDescent="0.2">
      <c r="A19" s="281" t="s">
        <v>44</v>
      </c>
      <c r="B19" s="282"/>
      <c r="C19" s="127">
        <f>SUM(C15:C18)</f>
        <v>0</v>
      </c>
      <c r="D19" s="127">
        <f>SUM(D15:D18)</f>
        <v>0</v>
      </c>
      <c r="E19" s="127">
        <f>SUM(E15:E18)</f>
        <v>0</v>
      </c>
      <c r="F19" s="127">
        <f>SUM(F15:F18)</f>
        <v>0</v>
      </c>
      <c r="G19" s="283">
        <f>SUM(G15:H18)</f>
        <v>0</v>
      </c>
      <c r="H19" s="284"/>
      <c r="I19" s="127">
        <f>SUM(I15:I18)</f>
        <v>0</v>
      </c>
      <c r="J19" s="127">
        <f>SUM(J15:J18)</f>
        <v>0</v>
      </c>
      <c r="K19" s="127">
        <f>SUM(K15:K18)</f>
        <v>0</v>
      </c>
      <c r="L19" s="127">
        <f>SUM(L15:L18)</f>
        <v>0</v>
      </c>
      <c r="M19" s="283">
        <f>SUM(M15:N18)</f>
        <v>0</v>
      </c>
      <c r="N19" s="284"/>
      <c r="O19" s="127">
        <f>SUM(O15:O18)</f>
        <v>0</v>
      </c>
      <c r="P19" s="128">
        <f>SUM(P15:P18)</f>
        <v>0</v>
      </c>
      <c r="Q19" s="135">
        <f>SUM(C19:P19)</f>
        <v>0</v>
      </c>
      <c r="R19" s="24"/>
    </row>
    <row r="20" spans="1:18" ht="40.5" customHeight="1" x14ac:dyDescent="0.15">
      <c r="A20" s="285" t="s">
        <v>45</v>
      </c>
      <c r="B20" s="286"/>
      <c r="C20" s="122"/>
      <c r="D20" s="122"/>
      <c r="E20" s="122"/>
      <c r="F20" s="122"/>
      <c r="G20" s="275"/>
      <c r="H20" s="276"/>
      <c r="I20" s="122"/>
      <c r="J20" s="122"/>
      <c r="K20" s="122"/>
      <c r="L20" s="122"/>
      <c r="M20" s="275"/>
      <c r="N20" s="276"/>
      <c r="O20" s="122"/>
      <c r="P20" s="123"/>
      <c r="Q20" s="133">
        <f>SUM(C20:P20)</f>
        <v>0</v>
      </c>
      <c r="R20" s="24"/>
    </row>
    <row r="21" spans="1:18" ht="40.5" customHeight="1" x14ac:dyDescent="0.15">
      <c r="A21" s="261" t="s">
        <v>46</v>
      </c>
      <c r="B21" s="262"/>
      <c r="C21" s="129">
        <f>C19-C20</f>
        <v>0</v>
      </c>
      <c r="D21" s="129">
        <f>D19-D20</f>
        <v>0</v>
      </c>
      <c r="E21" s="129">
        <f>E19-E20</f>
        <v>0</v>
      </c>
      <c r="F21" s="129">
        <f>F19-F20</f>
        <v>0</v>
      </c>
      <c r="G21" s="263">
        <f>G19-G20</f>
        <v>0</v>
      </c>
      <c r="H21" s="264"/>
      <c r="I21" s="129">
        <f>I19-I20</f>
        <v>0</v>
      </c>
      <c r="J21" s="129">
        <f t="shared" ref="J21:L21" si="0">J19-J20</f>
        <v>0</v>
      </c>
      <c r="K21" s="129">
        <f t="shared" si="0"/>
        <v>0</v>
      </c>
      <c r="L21" s="129">
        <f t="shared" si="0"/>
        <v>0</v>
      </c>
      <c r="M21" s="263">
        <f>M19-M20</f>
        <v>0</v>
      </c>
      <c r="N21" s="264"/>
      <c r="O21" s="129">
        <f>O19-O20</f>
        <v>0</v>
      </c>
      <c r="P21" s="130">
        <f>P19-P20</f>
        <v>0</v>
      </c>
      <c r="Q21" s="134">
        <f>SUM(C21:P21)</f>
        <v>0</v>
      </c>
      <c r="R21" s="24"/>
    </row>
    <row r="22" spans="1:18" ht="40.5" customHeight="1" thickBot="1" x14ac:dyDescent="0.2">
      <c r="A22" s="265" t="s">
        <v>47</v>
      </c>
      <c r="B22" s="266"/>
      <c r="C22" s="131">
        <f>IF(C21&gt;82000,82000,C21)</f>
        <v>0</v>
      </c>
      <c r="D22" s="131">
        <f>IF(D21&gt;82000,82000,D21)</f>
        <v>0</v>
      </c>
      <c r="E22" s="131">
        <f>IF(E21&gt;82000,82000,E21)</f>
        <v>0</v>
      </c>
      <c r="F22" s="131">
        <f>IF(F21&gt;82000,82000,F21)</f>
        <v>0</v>
      </c>
      <c r="G22" s="267">
        <f>IF(G21&gt;82000,82000,G21)</f>
        <v>0</v>
      </c>
      <c r="H22" s="268"/>
      <c r="I22" s="131">
        <f>IF(I21&gt;82000,82000,I21)</f>
        <v>0</v>
      </c>
      <c r="J22" s="131">
        <f t="shared" ref="J22:K22" si="1">IF(J21&gt;82000,82000,J21)</f>
        <v>0</v>
      </c>
      <c r="K22" s="131">
        <f t="shared" si="1"/>
        <v>0</v>
      </c>
      <c r="L22" s="131">
        <f>IF(L21&gt;82000,82000,L21)</f>
        <v>0</v>
      </c>
      <c r="M22" s="267">
        <f>IF(M21&gt;82000,82000,M21)</f>
        <v>0</v>
      </c>
      <c r="N22" s="268"/>
      <c r="O22" s="131">
        <f>IF(O21&gt;82000,82000,O21)</f>
        <v>0</v>
      </c>
      <c r="P22" s="131">
        <f>IF(P21&gt;82000,82000,P21)</f>
        <v>0</v>
      </c>
      <c r="Q22" s="136">
        <f>SUM(C22:P22)</f>
        <v>0</v>
      </c>
      <c r="R22" s="24"/>
    </row>
    <row r="23" spans="1:18" ht="40.5" customHeight="1" thickTop="1" thickBot="1" x14ac:dyDescent="0.2">
      <c r="A23" s="269" t="s">
        <v>77</v>
      </c>
      <c r="B23" s="270"/>
      <c r="C23" s="132">
        <f>ROUNDDOWN(C22*7/8,-3)</f>
        <v>0</v>
      </c>
      <c r="D23" s="132">
        <f t="shared" ref="D23:E23" si="2">ROUNDDOWN(D22*7/8,-3)</f>
        <v>0</v>
      </c>
      <c r="E23" s="132">
        <f t="shared" si="2"/>
        <v>0</v>
      </c>
      <c r="F23" s="132">
        <f>ROUNDDOWN(F22*7/8,-3)</f>
        <v>0</v>
      </c>
      <c r="G23" s="271">
        <f>ROUNDDOWN(G22*7/8,-3)</f>
        <v>0</v>
      </c>
      <c r="H23" s="272"/>
      <c r="I23" s="132">
        <f>ROUNDDOWN(I22*7/8,-3)</f>
        <v>0</v>
      </c>
      <c r="J23" s="132">
        <f t="shared" ref="J23:L23" si="3">ROUNDDOWN(J22*7/8,-3)</f>
        <v>0</v>
      </c>
      <c r="K23" s="132">
        <f t="shared" si="3"/>
        <v>0</v>
      </c>
      <c r="L23" s="132">
        <f t="shared" si="3"/>
        <v>0</v>
      </c>
      <c r="M23" s="271">
        <f>ROUNDDOWN(M22*7/8,-3)</f>
        <v>0</v>
      </c>
      <c r="N23" s="272"/>
      <c r="O23" s="132">
        <f>ROUNDDOWN(O22*7/8,-3)</f>
        <v>0</v>
      </c>
      <c r="P23" s="132">
        <f>ROUNDDOWN(P22*7/8,-3)</f>
        <v>0</v>
      </c>
      <c r="Q23" s="137">
        <f>SUM(C23:P23)</f>
        <v>0</v>
      </c>
      <c r="R23" s="24"/>
    </row>
    <row r="24" spans="1:18" ht="48" customHeight="1" thickBot="1" x14ac:dyDescent="0.2">
      <c r="A24" s="75" t="s">
        <v>4</v>
      </c>
      <c r="B24" s="259"/>
      <c r="C24" s="259"/>
      <c r="D24" s="259"/>
      <c r="E24" s="259"/>
      <c r="F24" s="259"/>
      <c r="G24" s="259"/>
      <c r="H24" s="259"/>
      <c r="I24" s="259"/>
      <c r="J24" s="259"/>
      <c r="K24" s="259"/>
      <c r="L24" s="259"/>
      <c r="M24" s="259"/>
      <c r="N24" s="259"/>
      <c r="O24" s="259"/>
      <c r="P24" s="259"/>
      <c r="Q24" s="260"/>
      <c r="R24" s="24"/>
    </row>
    <row r="25" spans="1:18" ht="23.25" customHeight="1" x14ac:dyDescent="0.15">
      <c r="B25" s="4" t="s">
        <v>90</v>
      </c>
      <c r="R25" s="24"/>
    </row>
    <row r="26" spans="1:18" ht="17.25" x14ac:dyDescent="0.15">
      <c r="A26" s="296" t="s">
        <v>76</v>
      </c>
      <c r="B26" s="296"/>
      <c r="C26" s="296"/>
      <c r="D26" s="296"/>
      <c r="E26" s="296"/>
      <c r="F26" s="296"/>
      <c r="G26" s="296"/>
      <c r="H26" s="296"/>
      <c r="I26" s="296"/>
      <c r="J26" s="296"/>
      <c r="K26" s="296"/>
      <c r="L26" s="296"/>
      <c r="M26" s="296"/>
      <c r="N26" s="296"/>
      <c r="O26" s="296"/>
      <c r="P26" s="296"/>
      <c r="Q26" s="296"/>
      <c r="R26" s="24"/>
    </row>
    <row r="27" spans="1:18" ht="20.25" customHeight="1" x14ac:dyDescent="0.15">
      <c r="A27" s="297" t="s">
        <v>58</v>
      </c>
      <c r="B27" s="297"/>
      <c r="C27" s="297"/>
      <c r="D27" s="297"/>
      <c r="E27" s="297"/>
      <c r="L27" s="298"/>
      <c r="M27" s="298"/>
      <c r="N27" s="298"/>
      <c r="O27" s="298"/>
      <c r="P27" s="298"/>
      <c r="Q27" s="298"/>
      <c r="R27" s="24"/>
    </row>
    <row r="28" spans="1:18" ht="17.25" x14ac:dyDescent="0.15">
      <c r="A28" s="58"/>
      <c r="B28" s="58"/>
      <c r="C28" s="59"/>
      <c r="O28" s="257" t="str">
        <f>O3</f>
        <v xml:space="preserve">       令和　８年   ３月  ３１日</v>
      </c>
      <c r="P28" s="257"/>
      <c r="Q28" s="257"/>
      <c r="R28" s="24"/>
    </row>
    <row r="29" spans="1:18" ht="19.5" thickBot="1" x14ac:dyDescent="0.2">
      <c r="A29" s="165" t="s">
        <v>69</v>
      </c>
      <c r="B29" s="165"/>
      <c r="C29" s="165"/>
      <c r="D29" s="165"/>
      <c r="E29" s="165"/>
      <c r="F29" s="165"/>
      <c r="G29" s="165"/>
      <c r="H29" s="165"/>
      <c r="I29" s="165"/>
      <c r="J29" s="165"/>
      <c r="K29" s="165"/>
      <c r="L29" s="165"/>
      <c r="M29" s="165"/>
      <c r="N29" s="165"/>
      <c r="O29" s="165"/>
      <c r="P29" s="165"/>
      <c r="Q29" s="165"/>
      <c r="R29" s="24"/>
    </row>
    <row r="30" spans="1:18" ht="16.5" customHeight="1" x14ac:dyDescent="0.15">
      <c r="A30" s="3"/>
      <c r="B30" s="3"/>
      <c r="C30" s="3"/>
      <c r="D30" s="3"/>
      <c r="E30" s="3"/>
      <c r="F30" s="3"/>
      <c r="G30" s="3"/>
      <c r="H30" s="3"/>
      <c r="I30" s="3"/>
      <c r="J30" s="3"/>
      <c r="K30" s="3"/>
      <c r="L30" s="3"/>
      <c r="M30" s="3"/>
      <c r="N30" s="3"/>
      <c r="O30" s="3"/>
      <c r="P30" s="3"/>
      <c r="Q30" s="96" t="s">
        <v>82</v>
      </c>
      <c r="R30" s="24"/>
    </row>
    <row r="31" spans="1:18" ht="38.25" customHeight="1" thickBot="1" x14ac:dyDescent="0.2">
      <c r="A31" s="3"/>
      <c r="B31" s="3"/>
      <c r="C31" s="3"/>
      <c r="D31" s="3"/>
      <c r="E31" s="2"/>
      <c r="F31" s="3"/>
      <c r="G31" s="3"/>
      <c r="H31" s="3"/>
      <c r="I31" s="299" t="s">
        <v>8</v>
      </c>
      <c r="J31" s="299"/>
      <c r="K31" s="348">
        <f>K6</f>
        <v>0</v>
      </c>
      <c r="L31" s="348"/>
      <c r="M31" s="348"/>
      <c r="N31" s="348"/>
      <c r="O31" s="348"/>
      <c r="P31" s="61"/>
      <c r="Q31" s="95">
        <v>2</v>
      </c>
      <c r="R31" s="24"/>
    </row>
    <row r="32" spans="1:18" ht="8.25" customHeight="1" thickBot="1" x14ac:dyDescent="0.2">
      <c r="A32" s="3"/>
      <c r="C32" s="3"/>
      <c r="D32" s="21"/>
      <c r="E32" s="2"/>
      <c r="F32" s="3"/>
      <c r="G32" s="3"/>
      <c r="H32" s="3"/>
      <c r="I32" s="3"/>
      <c r="J32" s="3"/>
      <c r="K32" s="13"/>
      <c r="L32" s="62"/>
      <c r="M32" s="62"/>
      <c r="N32" s="16"/>
      <c r="O32" s="16"/>
      <c r="P32" s="16"/>
      <c r="Q32" s="16"/>
      <c r="R32" s="24"/>
    </row>
    <row r="33" spans="1:18" ht="30.75" customHeight="1" thickBot="1" x14ac:dyDescent="0.2">
      <c r="A33" s="3"/>
      <c r="B33" s="63" t="s">
        <v>62</v>
      </c>
      <c r="C33" s="340">
        <f>C8</f>
        <v>0</v>
      </c>
      <c r="D33" s="341"/>
      <c r="E33" s="341"/>
      <c r="F33" s="341"/>
      <c r="G33" s="342"/>
      <c r="H33" s="64"/>
      <c r="I33" s="304" t="s">
        <v>43</v>
      </c>
      <c r="J33" s="305"/>
      <c r="K33" s="308"/>
      <c r="L33" s="309"/>
      <c r="M33" s="309"/>
      <c r="N33" s="309"/>
      <c r="O33" s="309"/>
      <c r="P33" s="309"/>
      <c r="Q33" s="310"/>
      <c r="R33" s="24"/>
    </row>
    <row r="34" spans="1:18" ht="24.75" customHeight="1" thickBot="1" x14ac:dyDescent="0.2">
      <c r="A34" s="3"/>
      <c r="B34" s="60" t="s">
        <v>63</v>
      </c>
      <c r="C34" s="343">
        <f>C9</f>
        <v>0</v>
      </c>
      <c r="D34" s="344"/>
      <c r="E34" s="344"/>
      <c r="F34" s="344"/>
      <c r="G34" s="345"/>
      <c r="H34" s="3"/>
      <c r="I34" s="306"/>
      <c r="J34" s="307"/>
      <c r="K34" s="314" t="s">
        <v>64</v>
      </c>
      <c r="L34" s="315"/>
      <c r="M34" s="121"/>
      <c r="N34" s="65" t="s">
        <v>42</v>
      </c>
      <c r="O34" s="316" t="s">
        <v>78</v>
      </c>
      <c r="P34" s="317"/>
      <c r="Q34" s="318"/>
      <c r="R34" s="24"/>
    </row>
    <row r="35" spans="1:18" ht="33" customHeight="1" x14ac:dyDescent="0.15">
      <c r="A35" s="3"/>
      <c r="B35" s="66"/>
      <c r="C35" s="67"/>
      <c r="D35" s="61"/>
      <c r="E35" s="61"/>
      <c r="F35" s="61"/>
      <c r="G35" s="61"/>
      <c r="H35" s="3"/>
      <c r="I35" s="319" t="s">
        <v>35</v>
      </c>
      <c r="J35" s="320"/>
      <c r="K35" s="321"/>
      <c r="L35" s="322"/>
      <c r="M35" s="322"/>
      <c r="N35" s="323"/>
      <c r="O35" s="324"/>
      <c r="P35" s="325"/>
      <c r="Q35" s="326"/>
      <c r="R35" s="24"/>
    </row>
    <row r="36" spans="1:18" ht="24.75" customHeight="1" x14ac:dyDescent="0.15">
      <c r="A36" s="68"/>
      <c r="B36" s="68"/>
      <c r="C36" s="68"/>
      <c r="D36" s="68"/>
      <c r="E36" s="68"/>
      <c r="F36" s="68"/>
      <c r="G36" s="68"/>
      <c r="H36" s="68"/>
      <c r="I36" s="330" t="s">
        <v>65</v>
      </c>
      <c r="J36" s="69" t="s">
        <v>0</v>
      </c>
      <c r="K36" s="332" t="s">
        <v>56</v>
      </c>
      <c r="L36" s="333"/>
      <c r="M36" s="333"/>
      <c r="N36" s="334"/>
      <c r="O36" s="324"/>
      <c r="P36" s="325"/>
      <c r="Q36" s="326"/>
      <c r="R36" s="24"/>
    </row>
    <row r="37" spans="1:18" ht="24.75" customHeight="1" thickBot="1" x14ac:dyDescent="0.2">
      <c r="A37" s="288" t="s">
        <v>70</v>
      </c>
      <c r="B37" s="288"/>
      <c r="C37" s="70" t="s">
        <v>6</v>
      </c>
      <c r="D37" s="346">
        <f>Q48</f>
        <v>0</v>
      </c>
      <c r="E37" s="347"/>
      <c r="F37" s="71" t="s">
        <v>5</v>
      </c>
      <c r="G37" s="68"/>
      <c r="H37" s="68"/>
      <c r="I37" s="331"/>
      <c r="J37" s="72" t="s">
        <v>1</v>
      </c>
      <c r="K37" s="337" t="s">
        <v>56</v>
      </c>
      <c r="L37" s="338"/>
      <c r="M37" s="338"/>
      <c r="N37" s="339"/>
      <c r="O37" s="327"/>
      <c r="P37" s="328"/>
      <c r="Q37" s="329"/>
      <c r="R37" s="24"/>
    </row>
    <row r="38" spans="1:18" ht="21" customHeight="1" thickBot="1" x14ac:dyDescent="0.2">
      <c r="A38" s="288" t="s">
        <v>30</v>
      </c>
      <c r="B38" s="288"/>
      <c r="C38" s="68"/>
      <c r="D38" s="68"/>
      <c r="E38" s="68"/>
      <c r="F38" s="68"/>
      <c r="G38" s="68"/>
      <c r="H38" s="68"/>
      <c r="I38" s="68"/>
      <c r="J38" s="289"/>
      <c r="K38" s="289"/>
      <c r="L38" s="289"/>
      <c r="M38" s="289"/>
      <c r="N38" s="289"/>
      <c r="O38" s="289"/>
      <c r="P38" s="289"/>
      <c r="Q38" s="289"/>
      <c r="R38" s="24"/>
    </row>
    <row r="39" spans="1:18" ht="18" thickBot="1" x14ac:dyDescent="0.2">
      <c r="A39" s="290" t="s">
        <v>2</v>
      </c>
      <c r="B39" s="291"/>
      <c r="C39" s="73" t="s">
        <v>16</v>
      </c>
      <c r="D39" s="73" t="s">
        <v>17</v>
      </c>
      <c r="E39" s="73" t="s">
        <v>18</v>
      </c>
      <c r="F39" s="73" t="s">
        <v>19</v>
      </c>
      <c r="G39" s="292" t="s">
        <v>20</v>
      </c>
      <c r="H39" s="291"/>
      <c r="I39" s="73" t="s">
        <v>21</v>
      </c>
      <c r="J39" s="73" t="s">
        <v>22</v>
      </c>
      <c r="K39" s="73" t="s">
        <v>23</v>
      </c>
      <c r="L39" s="73" t="s">
        <v>24</v>
      </c>
      <c r="M39" s="292" t="s">
        <v>25</v>
      </c>
      <c r="N39" s="291"/>
      <c r="O39" s="73" t="s">
        <v>26</v>
      </c>
      <c r="P39" s="107" t="s">
        <v>27</v>
      </c>
      <c r="Q39" s="74" t="s">
        <v>15</v>
      </c>
      <c r="R39" s="24"/>
    </row>
    <row r="40" spans="1:18" ht="40.5" customHeight="1" x14ac:dyDescent="0.15">
      <c r="A40" s="285" t="s">
        <v>14</v>
      </c>
      <c r="B40" s="286"/>
      <c r="C40" s="122"/>
      <c r="D40" s="122"/>
      <c r="E40" s="122"/>
      <c r="F40" s="122"/>
      <c r="G40" s="275"/>
      <c r="H40" s="276"/>
      <c r="I40" s="122"/>
      <c r="J40" s="122"/>
      <c r="K40" s="122"/>
      <c r="L40" s="122"/>
      <c r="M40" s="275"/>
      <c r="N40" s="276"/>
      <c r="O40" s="122"/>
      <c r="P40" s="123"/>
      <c r="Q40" s="133">
        <f>SUM(C40:P40)</f>
        <v>0</v>
      </c>
      <c r="R40" s="24"/>
    </row>
    <row r="41" spans="1:18" ht="40.5" customHeight="1" x14ac:dyDescent="0.15">
      <c r="A41" s="293" t="s">
        <v>3</v>
      </c>
      <c r="B41" s="262"/>
      <c r="C41" s="124"/>
      <c r="D41" s="124"/>
      <c r="E41" s="124"/>
      <c r="F41" s="124"/>
      <c r="G41" s="294"/>
      <c r="H41" s="295"/>
      <c r="I41" s="124"/>
      <c r="J41" s="124"/>
      <c r="K41" s="124"/>
      <c r="L41" s="124"/>
      <c r="M41" s="294"/>
      <c r="N41" s="295"/>
      <c r="O41" s="124"/>
      <c r="P41" s="125"/>
      <c r="Q41" s="134">
        <f>SUM(C41:P41)</f>
        <v>0</v>
      </c>
      <c r="R41" s="24"/>
    </row>
    <row r="42" spans="1:18" ht="18" thickBot="1" x14ac:dyDescent="0.2">
      <c r="A42" s="287" t="s">
        <v>91</v>
      </c>
      <c r="B42" s="286"/>
      <c r="C42" s="273"/>
      <c r="D42" s="273"/>
      <c r="E42" s="273"/>
      <c r="F42" s="273"/>
      <c r="G42" s="275"/>
      <c r="H42" s="276"/>
      <c r="I42" s="273"/>
      <c r="J42" s="273"/>
      <c r="K42" s="273"/>
      <c r="L42" s="273"/>
      <c r="M42" s="275"/>
      <c r="N42" s="276"/>
      <c r="O42" s="273"/>
      <c r="P42" s="275"/>
      <c r="Q42" s="279">
        <f>B43</f>
        <v>0</v>
      </c>
      <c r="R42" s="24"/>
    </row>
    <row r="43" spans="1:18" ht="26.25" customHeight="1" thickBot="1" x14ac:dyDescent="0.2">
      <c r="A43" s="90" t="s">
        <v>57</v>
      </c>
      <c r="B43" s="126"/>
      <c r="C43" s="278"/>
      <c r="D43" s="274"/>
      <c r="E43" s="274"/>
      <c r="F43" s="274"/>
      <c r="G43" s="277"/>
      <c r="H43" s="278"/>
      <c r="I43" s="274"/>
      <c r="J43" s="274"/>
      <c r="K43" s="274"/>
      <c r="L43" s="274"/>
      <c r="M43" s="277"/>
      <c r="N43" s="278"/>
      <c r="O43" s="274"/>
      <c r="P43" s="277"/>
      <c r="Q43" s="280"/>
      <c r="R43" s="24"/>
    </row>
    <row r="44" spans="1:18" ht="40.5" customHeight="1" thickBot="1" x14ac:dyDescent="0.2">
      <c r="A44" s="281" t="s">
        <v>44</v>
      </c>
      <c r="B44" s="282"/>
      <c r="C44" s="127">
        <f>SUM(C40:C43)</f>
        <v>0</v>
      </c>
      <c r="D44" s="127">
        <f>SUM(D40:D43)</f>
        <v>0</v>
      </c>
      <c r="E44" s="127">
        <f>SUM(E40:E43)</f>
        <v>0</v>
      </c>
      <c r="F44" s="127">
        <f>SUM(F40:F43)</f>
        <v>0</v>
      </c>
      <c r="G44" s="283">
        <f>SUM(G40:H43)</f>
        <v>0</v>
      </c>
      <c r="H44" s="284"/>
      <c r="I44" s="127">
        <f>SUM(I40:I43)</f>
        <v>0</v>
      </c>
      <c r="J44" s="127">
        <f>SUM(J40:J43)</f>
        <v>0</v>
      </c>
      <c r="K44" s="127">
        <f>SUM(K40:K43)</f>
        <v>0</v>
      </c>
      <c r="L44" s="127">
        <f>SUM(L40:L43)</f>
        <v>0</v>
      </c>
      <c r="M44" s="283">
        <f>SUM(M40:N43)</f>
        <v>0</v>
      </c>
      <c r="N44" s="284"/>
      <c r="O44" s="127">
        <f>SUM(O40:O43)</f>
        <v>0</v>
      </c>
      <c r="P44" s="128">
        <f>SUM(P40:P43)</f>
        <v>0</v>
      </c>
      <c r="Q44" s="135">
        <f>SUM(C44:P44)</f>
        <v>0</v>
      </c>
      <c r="R44" s="24"/>
    </row>
    <row r="45" spans="1:18" ht="40.5" customHeight="1" x14ac:dyDescent="0.15">
      <c r="A45" s="285" t="s">
        <v>45</v>
      </c>
      <c r="B45" s="286"/>
      <c r="C45" s="122"/>
      <c r="D45" s="122"/>
      <c r="E45" s="122"/>
      <c r="F45" s="122"/>
      <c r="G45" s="275"/>
      <c r="H45" s="276"/>
      <c r="I45" s="122"/>
      <c r="J45" s="122"/>
      <c r="K45" s="122"/>
      <c r="L45" s="122"/>
      <c r="M45" s="275"/>
      <c r="N45" s="276"/>
      <c r="O45" s="122"/>
      <c r="P45" s="123"/>
      <c r="Q45" s="133">
        <f>SUM(C45:P45)</f>
        <v>0</v>
      </c>
      <c r="R45" s="24"/>
    </row>
    <row r="46" spans="1:18" ht="40.5" customHeight="1" x14ac:dyDescent="0.15">
      <c r="A46" s="261" t="s">
        <v>46</v>
      </c>
      <c r="B46" s="262"/>
      <c r="C46" s="129">
        <f>C44-C45</f>
        <v>0</v>
      </c>
      <c r="D46" s="129">
        <f>D44-D45</f>
        <v>0</v>
      </c>
      <c r="E46" s="129">
        <f>E44-E45</f>
        <v>0</v>
      </c>
      <c r="F46" s="129">
        <f>F44-F45</f>
        <v>0</v>
      </c>
      <c r="G46" s="263">
        <f>G44-G45</f>
        <v>0</v>
      </c>
      <c r="H46" s="264"/>
      <c r="I46" s="129">
        <f>I44-I45</f>
        <v>0</v>
      </c>
      <c r="J46" s="129">
        <f t="shared" ref="J46" si="4">J44-J45</f>
        <v>0</v>
      </c>
      <c r="K46" s="129">
        <f t="shared" ref="K46" si="5">K44-K45</f>
        <v>0</v>
      </c>
      <c r="L46" s="129">
        <f t="shared" ref="L46" si="6">L44-L45</f>
        <v>0</v>
      </c>
      <c r="M46" s="263">
        <f>M44-M45</f>
        <v>0</v>
      </c>
      <c r="N46" s="264"/>
      <c r="O46" s="129">
        <f>O44-O45</f>
        <v>0</v>
      </c>
      <c r="P46" s="130">
        <f>P44-P45</f>
        <v>0</v>
      </c>
      <c r="Q46" s="134">
        <f>SUM(C46:P46)</f>
        <v>0</v>
      </c>
      <c r="R46" s="24"/>
    </row>
    <row r="47" spans="1:18" ht="40.5" customHeight="1" thickBot="1" x14ac:dyDescent="0.2">
      <c r="A47" s="265" t="s">
        <v>47</v>
      </c>
      <c r="B47" s="266"/>
      <c r="C47" s="131">
        <f>IF(C46&gt;82000,82000,C46)</f>
        <v>0</v>
      </c>
      <c r="D47" s="131">
        <f>IF(D46&gt;82000,82000,D46)</f>
        <v>0</v>
      </c>
      <c r="E47" s="131">
        <f>IF(E46&gt;82000,82000,E46)</f>
        <v>0</v>
      </c>
      <c r="F47" s="131">
        <f>IF(F46&gt;82000,82000,F46)</f>
        <v>0</v>
      </c>
      <c r="G47" s="267">
        <f>IF(G46&gt;82000,82000,G46)</f>
        <v>0</v>
      </c>
      <c r="H47" s="268"/>
      <c r="I47" s="131">
        <f>IF(I46&gt;82000,82000,I46)</f>
        <v>0</v>
      </c>
      <c r="J47" s="131">
        <f t="shared" ref="J47" si="7">IF(J46&gt;82000,82000,J46)</f>
        <v>0</v>
      </c>
      <c r="K47" s="131">
        <f t="shared" ref="K47" si="8">IF(K46&gt;82000,82000,K46)</f>
        <v>0</v>
      </c>
      <c r="L47" s="131">
        <f>IF(L46&gt;82000,82000,L46)</f>
        <v>0</v>
      </c>
      <c r="M47" s="267">
        <f>IF(M46&gt;82000,82000,M46)</f>
        <v>0</v>
      </c>
      <c r="N47" s="268"/>
      <c r="O47" s="131">
        <f>IF(O46&gt;82000,82000,O46)</f>
        <v>0</v>
      </c>
      <c r="P47" s="131">
        <f>IF(P46&gt;82000,82000,P46)</f>
        <v>0</v>
      </c>
      <c r="Q47" s="136">
        <f>SUM(C47:P47)</f>
        <v>0</v>
      </c>
      <c r="R47" s="24"/>
    </row>
    <row r="48" spans="1:18" ht="40.5" customHeight="1" thickTop="1" thickBot="1" x14ac:dyDescent="0.2">
      <c r="A48" s="269" t="s">
        <v>77</v>
      </c>
      <c r="B48" s="270"/>
      <c r="C48" s="132">
        <f>ROUNDDOWN(C47*7/8,-3)</f>
        <v>0</v>
      </c>
      <c r="D48" s="132">
        <f t="shared" ref="D48" si="9">ROUNDDOWN(D47*7/8,-3)</f>
        <v>0</v>
      </c>
      <c r="E48" s="132">
        <f t="shared" ref="E48" si="10">ROUNDDOWN(E47*7/8,-3)</f>
        <v>0</v>
      </c>
      <c r="F48" s="132">
        <f>ROUNDDOWN(F47*7/8,-3)</f>
        <v>0</v>
      </c>
      <c r="G48" s="271">
        <f>ROUNDDOWN(G47*7/8,-3)</f>
        <v>0</v>
      </c>
      <c r="H48" s="272"/>
      <c r="I48" s="132">
        <f>ROUNDDOWN(I47*7/8,-3)</f>
        <v>0</v>
      </c>
      <c r="J48" s="132">
        <f t="shared" ref="J48" si="11">ROUNDDOWN(J47*7/8,-3)</f>
        <v>0</v>
      </c>
      <c r="K48" s="132">
        <f t="shared" ref="K48" si="12">ROUNDDOWN(K47*7/8,-3)</f>
        <v>0</v>
      </c>
      <c r="L48" s="132">
        <f t="shared" ref="L48" si="13">ROUNDDOWN(L47*7/8,-3)</f>
        <v>0</v>
      </c>
      <c r="M48" s="271">
        <f>ROUNDDOWN(M47*7/8,-3)</f>
        <v>0</v>
      </c>
      <c r="N48" s="272"/>
      <c r="O48" s="132">
        <f>ROUNDDOWN(O47*7/8,-3)</f>
        <v>0</v>
      </c>
      <c r="P48" s="132">
        <f>ROUNDDOWN(P47*7/8,-3)</f>
        <v>0</v>
      </c>
      <c r="Q48" s="137">
        <f>SUM(C48:P48)</f>
        <v>0</v>
      </c>
      <c r="R48" s="24"/>
    </row>
    <row r="49" spans="1:18" ht="48" customHeight="1" thickBot="1" x14ac:dyDescent="0.2">
      <c r="A49" s="75" t="s">
        <v>4</v>
      </c>
      <c r="B49" s="259"/>
      <c r="C49" s="259"/>
      <c r="D49" s="259"/>
      <c r="E49" s="259"/>
      <c r="F49" s="259"/>
      <c r="G49" s="259"/>
      <c r="H49" s="259"/>
      <c r="I49" s="259"/>
      <c r="J49" s="259"/>
      <c r="K49" s="259"/>
      <c r="L49" s="259"/>
      <c r="M49" s="259"/>
      <c r="N49" s="259"/>
      <c r="O49" s="259"/>
      <c r="P49" s="259"/>
      <c r="Q49" s="260"/>
      <c r="R49" s="24"/>
    </row>
    <row r="50" spans="1:18" ht="23.25" customHeight="1" x14ac:dyDescent="0.15">
      <c r="B50" s="4" t="s">
        <v>90</v>
      </c>
      <c r="R50" s="24"/>
    </row>
    <row r="51" spans="1:18" ht="17.25" x14ac:dyDescent="0.15">
      <c r="A51" s="296" t="s">
        <v>76</v>
      </c>
      <c r="B51" s="296"/>
      <c r="C51" s="296"/>
      <c r="D51" s="296"/>
      <c r="E51" s="296"/>
      <c r="F51" s="296"/>
      <c r="G51" s="296"/>
      <c r="H51" s="296"/>
      <c r="I51" s="296"/>
      <c r="J51" s="296"/>
      <c r="K51" s="296"/>
      <c r="L51" s="296"/>
      <c r="M51" s="296"/>
      <c r="N51" s="296"/>
      <c r="O51" s="296"/>
      <c r="P51" s="296"/>
      <c r="Q51" s="296"/>
      <c r="R51" s="24"/>
    </row>
    <row r="52" spans="1:18" ht="20.25" customHeight="1" x14ac:dyDescent="0.15">
      <c r="A52" s="297" t="s">
        <v>58</v>
      </c>
      <c r="B52" s="297"/>
      <c r="C52" s="297"/>
      <c r="D52" s="297"/>
      <c r="E52" s="297"/>
      <c r="L52" s="298"/>
      <c r="M52" s="298"/>
      <c r="N52" s="298"/>
      <c r="O52" s="298"/>
      <c r="P52" s="298"/>
      <c r="Q52" s="298"/>
      <c r="R52" s="24"/>
    </row>
    <row r="53" spans="1:18" ht="17.25" x14ac:dyDescent="0.15">
      <c r="A53" s="58"/>
      <c r="B53" s="58"/>
      <c r="C53" s="59"/>
      <c r="O53" s="257" t="str">
        <f>O3</f>
        <v xml:space="preserve">       令和　８年   ３月  ３１日</v>
      </c>
      <c r="P53" s="257"/>
      <c r="Q53" s="257"/>
      <c r="R53" s="24"/>
    </row>
    <row r="54" spans="1:18" ht="19.5" thickBot="1" x14ac:dyDescent="0.2">
      <c r="A54" s="165" t="s">
        <v>69</v>
      </c>
      <c r="B54" s="165"/>
      <c r="C54" s="165"/>
      <c r="D54" s="165"/>
      <c r="E54" s="165"/>
      <c r="F54" s="165"/>
      <c r="G54" s="165"/>
      <c r="H54" s="165"/>
      <c r="I54" s="165"/>
      <c r="J54" s="165"/>
      <c r="K54" s="165"/>
      <c r="L54" s="165"/>
      <c r="M54" s="165"/>
      <c r="N54" s="165"/>
      <c r="O54" s="165"/>
      <c r="P54" s="165"/>
      <c r="Q54" s="165"/>
      <c r="R54" s="24"/>
    </row>
    <row r="55" spans="1:18" ht="16.5" customHeight="1" x14ac:dyDescent="0.15">
      <c r="A55" s="3"/>
      <c r="B55" s="3"/>
      <c r="C55" s="3"/>
      <c r="D55" s="3"/>
      <c r="E55" s="3"/>
      <c r="F55" s="3"/>
      <c r="G55" s="3"/>
      <c r="H55" s="3"/>
      <c r="I55" s="3"/>
      <c r="J55" s="3"/>
      <c r="K55" s="3"/>
      <c r="L55" s="3"/>
      <c r="M55" s="3"/>
      <c r="N55" s="3"/>
      <c r="O55" s="3"/>
      <c r="P55" s="3"/>
      <c r="Q55" s="96" t="s">
        <v>82</v>
      </c>
      <c r="R55" s="24"/>
    </row>
    <row r="56" spans="1:18" ht="38.25" customHeight="1" thickBot="1" x14ac:dyDescent="0.2">
      <c r="A56" s="3"/>
      <c r="B56" s="3"/>
      <c r="C56" s="3"/>
      <c r="D56" s="3"/>
      <c r="E56" s="2"/>
      <c r="F56" s="3"/>
      <c r="G56" s="3"/>
      <c r="H56" s="3"/>
      <c r="I56" s="299" t="s">
        <v>8</v>
      </c>
      <c r="J56" s="299"/>
      <c r="K56" s="348">
        <f>K31</f>
        <v>0</v>
      </c>
      <c r="L56" s="348"/>
      <c r="M56" s="348"/>
      <c r="N56" s="348"/>
      <c r="O56" s="348"/>
      <c r="P56" s="61"/>
      <c r="Q56" s="95">
        <v>3</v>
      </c>
      <c r="R56" s="24"/>
    </row>
    <row r="57" spans="1:18" ht="8.25" customHeight="1" thickBot="1" x14ac:dyDescent="0.2">
      <c r="A57" s="3"/>
      <c r="C57" s="3"/>
      <c r="D57" s="21"/>
      <c r="E57" s="2"/>
      <c r="F57" s="3"/>
      <c r="G57" s="3"/>
      <c r="H57" s="3"/>
      <c r="I57" s="3"/>
      <c r="J57" s="3"/>
      <c r="K57" s="13"/>
      <c r="L57" s="62"/>
      <c r="M57" s="62"/>
      <c r="N57" s="16"/>
      <c r="O57" s="16"/>
      <c r="P57" s="16"/>
      <c r="Q57" s="16"/>
      <c r="R57" s="24"/>
    </row>
    <row r="58" spans="1:18" ht="30.75" customHeight="1" thickBot="1" x14ac:dyDescent="0.2">
      <c r="A58" s="3"/>
      <c r="B58" s="63" t="s">
        <v>62</v>
      </c>
      <c r="C58" s="340">
        <f>C33</f>
        <v>0</v>
      </c>
      <c r="D58" s="341"/>
      <c r="E58" s="341"/>
      <c r="F58" s="341"/>
      <c r="G58" s="342"/>
      <c r="H58" s="64"/>
      <c r="I58" s="304" t="s">
        <v>43</v>
      </c>
      <c r="J58" s="305"/>
      <c r="K58" s="308"/>
      <c r="L58" s="309"/>
      <c r="M58" s="309"/>
      <c r="N58" s="309"/>
      <c r="O58" s="309"/>
      <c r="P58" s="309"/>
      <c r="Q58" s="310"/>
      <c r="R58" s="24"/>
    </row>
    <row r="59" spans="1:18" ht="24.75" customHeight="1" thickBot="1" x14ac:dyDescent="0.2">
      <c r="A59" s="3"/>
      <c r="B59" s="60" t="s">
        <v>63</v>
      </c>
      <c r="C59" s="343">
        <f>C34</f>
        <v>0</v>
      </c>
      <c r="D59" s="344"/>
      <c r="E59" s="344"/>
      <c r="F59" s="344"/>
      <c r="G59" s="345"/>
      <c r="H59" s="3"/>
      <c r="I59" s="306"/>
      <c r="J59" s="307"/>
      <c r="K59" s="314" t="s">
        <v>64</v>
      </c>
      <c r="L59" s="315"/>
      <c r="M59" s="121"/>
      <c r="N59" s="65" t="s">
        <v>42</v>
      </c>
      <c r="O59" s="316" t="s">
        <v>78</v>
      </c>
      <c r="P59" s="317"/>
      <c r="Q59" s="318"/>
      <c r="R59" s="24"/>
    </row>
    <row r="60" spans="1:18" ht="33" customHeight="1" x14ac:dyDescent="0.15">
      <c r="A60" s="3"/>
      <c r="B60" s="66"/>
      <c r="C60" s="67"/>
      <c r="D60" s="61"/>
      <c r="E60" s="61"/>
      <c r="F60" s="61"/>
      <c r="G60" s="61"/>
      <c r="H60" s="3"/>
      <c r="I60" s="319" t="s">
        <v>35</v>
      </c>
      <c r="J60" s="320"/>
      <c r="K60" s="321"/>
      <c r="L60" s="322"/>
      <c r="M60" s="322"/>
      <c r="N60" s="323"/>
      <c r="O60" s="324"/>
      <c r="P60" s="325"/>
      <c r="Q60" s="326"/>
      <c r="R60" s="24"/>
    </row>
    <row r="61" spans="1:18" ht="24.75" customHeight="1" x14ac:dyDescent="0.15">
      <c r="A61" s="68"/>
      <c r="B61" s="68"/>
      <c r="C61" s="68"/>
      <c r="D61" s="68"/>
      <c r="E61" s="68"/>
      <c r="F61" s="68"/>
      <c r="G61" s="68"/>
      <c r="H61" s="68"/>
      <c r="I61" s="330" t="s">
        <v>65</v>
      </c>
      <c r="J61" s="69" t="s">
        <v>0</v>
      </c>
      <c r="K61" s="332" t="s">
        <v>56</v>
      </c>
      <c r="L61" s="333"/>
      <c r="M61" s="333"/>
      <c r="N61" s="334"/>
      <c r="O61" s="324"/>
      <c r="P61" s="325"/>
      <c r="Q61" s="326"/>
      <c r="R61" s="24"/>
    </row>
    <row r="62" spans="1:18" ht="24.75" customHeight="1" thickBot="1" x14ac:dyDescent="0.2">
      <c r="A62" s="288" t="s">
        <v>70</v>
      </c>
      <c r="B62" s="288"/>
      <c r="C62" s="70" t="s">
        <v>6</v>
      </c>
      <c r="D62" s="346">
        <f>Q73</f>
        <v>0</v>
      </c>
      <c r="E62" s="347"/>
      <c r="F62" s="71" t="s">
        <v>5</v>
      </c>
      <c r="G62" s="68"/>
      <c r="H62" s="68"/>
      <c r="I62" s="331"/>
      <c r="J62" s="72" t="s">
        <v>1</v>
      </c>
      <c r="K62" s="337" t="s">
        <v>56</v>
      </c>
      <c r="L62" s="338"/>
      <c r="M62" s="338"/>
      <c r="N62" s="339"/>
      <c r="O62" s="327"/>
      <c r="P62" s="328"/>
      <c r="Q62" s="329"/>
      <c r="R62" s="24"/>
    </row>
    <row r="63" spans="1:18" ht="21" customHeight="1" thickBot="1" x14ac:dyDescent="0.2">
      <c r="A63" s="288" t="s">
        <v>30</v>
      </c>
      <c r="B63" s="288"/>
      <c r="C63" s="68"/>
      <c r="D63" s="68"/>
      <c r="E63" s="68"/>
      <c r="F63" s="68"/>
      <c r="G63" s="68"/>
      <c r="H63" s="68"/>
      <c r="I63" s="68"/>
      <c r="J63" s="289"/>
      <c r="K63" s="289"/>
      <c r="L63" s="289"/>
      <c r="M63" s="289"/>
      <c r="N63" s="289"/>
      <c r="O63" s="289"/>
      <c r="P63" s="289"/>
      <c r="Q63" s="289"/>
      <c r="R63" s="24"/>
    </row>
    <row r="64" spans="1:18" ht="18" thickBot="1" x14ac:dyDescent="0.2">
      <c r="A64" s="290" t="s">
        <v>2</v>
      </c>
      <c r="B64" s="291"/>
      <c r="C64" s="73" t="s">
        <v>16</v>
      </c>
      <c r="D64" s="73" t="s">
        <v>17</v>
      </c>
      <c r="E64" s="73" t="s">
        <v>18</v>
      </c>
      <c r="F64" s="73" t="s">
        <v>19</v>
      </c>
      <c r="G64" s="292" t="s">
        <v>20</v>
      </c>
      <c r="H64" s="291"/>
      <c r="I64" s="73" t="s">
        <v>21</v>
      </c>
      <c r="J64" s="73" t="s">
        <v>22</v>
      </c>
      <c r="K64" s="73" t="s">
        <v>23</v>
      </c>
      <c r="L64" s="73" t="s">
        <v>24</v>
      </c>
      <c r="M64" s="292" t="s">
        <v>25</v>
      </c>
      <c r="N64" s="291"/>
      <c r="O64" s="73" t="s">
        <v>26</v>
      </c>
      <c r="P64" s="107" t="s">
        <v>27</v>
      </c>
      <c r="Q64" s="74" t="s">
        <v>15</v>
      </c>
      <c r="R64" s="24"/>
    </row>
    <row r="65" spans="1:18" ht="40.5" customHeight="1" x14ac:dyDescent="0.15">
      <c r="A65" s="285" t="s">
        <v>14</v>
      </c>
      <c r="B65" s="286"/>
      <c r="C65" s="122"/>
      <c r="D65" s="122"/>
      <c r="E65" s="122"/>
      <c r="F65" s="122"/>
      <c r="G65" s="275"/>
      <c r="H65" s="276"/>
      <c r="I65" s="122"/>
      <c r="J65" s="122"/>
      <c r="K65" s="122"/>
      <c r="L65" s="122"/>
      <c r="M65" s="275"/>
      <c r="N65" s="276"/>
      <c r="O65" s="122"/>
      <c r="P65" s="123"/>
      <c r="Q65" s="133">
        <f>SUM(C65:P65)</f>
        <v>0</v>
      </c>
      <c r="R65" s="24"/>
    </row>
    <row r="66" spans="1:18" ht="40.5" customHeight="1" x14ac:dyDescent="0.15">
      <c r="A66" s="293" t="s">
        <v>3</v>
      </c>
      <c r="B66" s="262"/>
      <c r="C66" s="124"/>
      <c r="D66" s="124"/>
      <c r="E66" s="124"/>
      <c r="F66" s="124"/>
      <c r="G66" s="294"/>
      <c r="H66" s="295"/>
      <c r="I66" s="124"/>
      <c r="J66" s="124"/>
      <c r="K66" s="124"/>
      <c r="L66" s="124"/>
      <c r="M66" s="294"/>
      <c r="N66" s="295"/>
      <c r="O66" s="124"/>
      <c r="P66" s="125"/>
      <c r="Q66" s="134">
        <f>SUM(C66:P66)</f>
        <v>0</v>
      </c>
      <c r="R66" s="24"/>
    </row>
    <row r="67" spans="1:18" ht="18" thickBot="1" x14ac:dyDescent="0.2">
      <c r="A67" s="287" t="s">
        <v>91</v>
      </c>
      <c r="B67" s="286"/>
      <c r="C67" s="273"/>
      <c r="D67" s="273"/>
      <c r="E67" s="273"/>
      <c r="F67" s="273"/>
      <c r="G67" s="275"/>
      <c r="H67" s="276"/>
      <c r="I67" s="273"/>
      <c r="J67" s="273"/>
      <c r="K67" s="273"/>
      <c r="L67" s="273"/>
      <c r="M67" s="275"/>
      <c r="N67" s="276"/>
      <c r="O67" s="273"/>
      <c r="P67" s="275"/>
      <c r="Q67" s="279">
        <f>B68</f>
        <v>0</v>
      </c>
      <c r="R67" s="24"/>
    </row>
    <row r="68" spans="1:18" ht="26.25" customHeight="1" thickBot="1" x14ac:dyDescent="0.2">
      <c r="A68" s="90" t="s">
        <v>57</v>
      </c>
      <c r="B68" s="126"/>
      <c r="C68" s="278"/>
      <c r="D68" s="274"/>
      <c r="E68" s="274"/>
      <c r="F68" s="274"/>
      <c r="G68" s="277"/>
      <c r="H68" s="278"/>
      <c r="I68" s="274"/>
      <c r="J68" s="274"/>
      <c r="K68" s="274"/>
      <c r="L68" s="274"/>
      <c r="M68" s="277"/>
      <c r="N68" s="278"/>
      <c r="O68" s="274"/>
      <c r="P68" s="277"/>
      <c r="Q68" s="280"/>
      <c r="R68" s="24"/>
    </row>
    <row r="69" spans="1:18" ht="40.5" customHeight="1" thickBot="1" x14ac:dyDescent="0.2">
      <c r="A69" s="281" t="s">
        <v>44</v>
      </c>
      <c r="B69" s="282"/>
      <c r="C69" s="127">
        <f>SUM(C65:C68)</f>
        <v>0</v>
      </c>
      <c r="D69" s="127">
        <f>SUM(D65:D68)</f>
        <v>0</v>
      </c>
      <c r="E69" s="127">
        <f>SUM(E65:E68)</f>
        <v>0</v>
      </c>
      <c r="F69" s="127">
        <f>SUM(F65:F68)</f>
        <v>0</v>
      </c>
      <c r="G69" s="283">
        <f>SUM(G65:H68)</f>
        <v>0</v>
      </c>
      <c r="H69" s="284"/>
      <c r="I69" s="127">
        <f>SUM(I65:I68)</f>
        <v>0</v>
      </c>
      <c r="J69" s="127">
        <f>SUM(J65:J68)</f>
        <v>0</v>
      </c>
      <c r="K69" s="127">
        <f>SUM(K65:K68)</f>
        <v>0</v>
      </c>
      <c r="L69" s="127">
        <f>SUM(L65:L68)</f>
        <v>0</v>
      </c>
      <c r="M69" s="283">
        <f>SUM(M65:N68)</f>
        <v>0</v>
      </c>
      <c r="N69" s="284"/>
      <c r="O69" s="127">
        <f>SUM(O65:O68)</f>
        <v>0</v>
      </c>
      <c r="P69" s="128">
        <f>SUM(P65:P68)</f>
        <v>0</v>
      </c>
      <c r="Q69" s="135">
        <f>SUM(C69:P69)</f>
        <v>0</v>
      </c>
      <c r="R69" s="24"/>
    </row>
    <row r="70" spans="1:18" ht="40.5" customHeight="1" x14ac:dyDescent="0.15">
      <c r="A70" s="285" t="s">
        <v>45</v>
      </c>
      <c r="B70" s="286"/>
      <c r="C70" s="122"/>
      <c r="D70" s="122"/>
      <c r="E70" s="122"/>
      <c r="F70" s="122"/>
      <c r="G70" s="275"/>
      <c r="H70" s="276"/>
      <c r="I70" s="122"/>
      <c r="J70" s="122"/>
      <c r="K70" s="122"/>
      <c r="L70" s="122"/>
      <c r="M70" s="275"/>
      <c r="N70" s="276"/>
      <c r="O70" s="122"/>
      <c r="P70" s="123"/>
      <c r="Q70" s="133">
        <f>SUM(C70:P70)</f>
        <v>0</v>
      </c>
      <c r="R70" s="24"/>
    </row>
    <row r="71" spans="1:18" ht="40.5" customHeight="1" x14ac:dyDescent="0.15">
      <c r="A71" s="261" t="s">
        <v>46</v>
      </c>
      <c r="B71" s="262"/>
      <c r="C71" s="129">
        <f>C69-C70</f>
        <v>0</v>
      </c>
      <c r="D71" s="129">
        <f>D69-D70</f>
        <v>0</v>
      </c>
      <c r="E71" s="129">
        <f>E69-E70</f>
        <v>0</v>
      </c>
      <c r="F71" s="129">
        <f>F69-F70</f>
        <v>0</v>
      </c>
      <c r="G71" s="263">
        <f>G69-G70</f>
        <v>0</v>
      </c>
      <c r="H71" s="264"/>
      <c r="I71" s="129">
        <f>I69-I70</f>
        <v>0</v>
      </c>
      <c r="J71" s="129">
        <f t="shared" ref="J71" si="14">J69-J70</f>
        <v>0</v>
      </c>
      <c r="K71" s="129">
        <f t="shared" ref="K71" si="15">K69-K70</f>
        <v>0</v>
      </c>
      <c r="L71" s="129">
        <f t="shared" ref="L71" si="16">L69-L70</f>
        <v>0</v>
      </c>
      <c r="M71" s="263">
        <f>M69-M70</f>
        <v>0</v>
      </c>
      <c r="N71" s="264"/>
      <c r="O71" s="129">
        <f>O69-O70</f>
        <v>0</v>
      </c>
      <c r="P71" s="130">
        <f>P69-P70</f>
        <v>0</v>
      </c>
      <c r="Q71" s="134">
        <f>SUM(C71:P71)</f>
        <v>0</v>
      </c>
      <c r="R71" s="24"/>
    </row>
    <row r="72" spans="1:18" ht="40.5" customHeight="1" thickBot="1" x14ac:dyDescent="0.2">
      <c r="A72" s="265" t="s">
        <v>47</v>
      </c>
      <c r="B72" s="266"/>
      <c r="C72" s="131">
        <f>IF(C71&gt;82000,82000,C71)</f>
        <v>0</v>
      </c>
      <c r="D72" s="131">
        <f>IF(D71&gt;82000,82000,D71)</f>
        <v>0</v>
      </c>
      <c r="E72" s="131">
        <f>IF(E71&gt;82000,82000,E71)</f>
        <v>0</v>
      </c>
      <c r="F72" s="131">
        <f>IF(F71&gt;82000,82000,F71)</f>
        <v>0</v>
      </c>
      <c r="G72" s="267">
        <f>IF(G71&gt;82000,82000,G71)</f>
        <v>0</v>
      </c>
      <c r="H72" s="268"/>
      <c r="I72" s="131">
        <f>IF(I71&gt;82000,82000,I71)</f>
        <v>0</v>
      </c>
      <c r="J72" s="131">
        <f t="shared" ref="J72" si="17">IF(J71&gt;82000,82000,J71)</f>
        <v>0</v>
      </c>
      <c r="K72" s="131">
        <f t="shared" ref="K72" si="18">IF(K71&gt;82000,82000,K71)</f>
        <v>0</v>
      </c>
      <c r="L72" s="131">
        <f>IF(L71&gt;82000,82000,L71)</f>
        <v>0</v>
      </c>
      <c r="M72" s="267">
        <f>IF(M71&gt;82000,82000,M71)</f>
        <v>0</v>
      </c>
      <c r="N72" s="268"/>
      <c r="O72" s="131">
        <f>IF(O71&gt;82000,82000,O71)</f>
        <v>0</v>
      </c>
      <c r="P72" s="131">
        <f>IF(P71&gt;82000,82000,P71)</f>
        <v>0</v>
      </c>
      <c r="Q72" s="136">
        <f>SUM(C72:P72)</f>
        <v>0</v>
      </c>
      <c r="R72" s="24"/>
    </row>
    <row r="73" spans="1:18" ht="40.5" customHeight="1" thickTop="1" thickBot="1" x14ac:dyDescent="0.2">
      <c r="A73" s="269" t="s">
        <v>77</v>
      </c>
      <c r="B73" s="270"/>
      <c r="C73" s="132">
        <f>ROUNDDOWN(C72*7/8,-3)</f>
        <v>0</v>
      </c>
      <c r="D73" s="132">
        <f t="shared" ref="D73" si="19">ROUNDDOWN(D72*7/8,-3)</f>
        <v>0</v>
      </c>
      <c r="E73" s="132">
        <f t="shared" ref="E73" si="20">ROUNDDOWN(E72*7/8,-3)</f>
        <v>0</v>
      </c>
      <c r="F73" s="132">
        <f>ROUNDDOWN(F72*7/8,-3)</f>
        <v>0</v>
      </c>
      <c r="G73" s="271">
        <f>ROUNDDOWN(G72*7/8,-3)</f>
        <v>0</v>
      </c>
      <c r="H73" s="272"/>
      <c r="I73" s="132">
        <f>ROUNDDOWN(I72*7/8,-3)</f>
        <v>0</v>
      </c>
      <c r="J73" s="132">
        <f t="shared" ref="J73" si="21">ROUNDDOWN(J72*7/8,-3)</f>
        <v>0</v>
      </c>
      <c r="K73" s="132">
        <f t="shared" ref="K73" si="22">ROUNDDOWN(K72*7/8,-3)</f>
        <v>0</v>
      </c>
      <c r="L73" s="132">
        <f t="shared" ref="L73" si="23">ROUNDDOWN(L72*7/8,-3)</f>
        <v>0</v>
      </c>
      <c r="M73" s="271">
        <f>ROUNDDOWN(M72*7/8,-3)</f>
        <v>0</v>
      </c>
      <c r="N73" s="272"/>
      <c r="O73" s="132">
        <f>ROUNDDOWN(O72*7/8,-3)</f>
        <v>0</v>
      </c>
      <c r="P73" s="132">
        <f>ROUNDDOWN(P72*7/8,-3)</f>
        <v>0</v>
      </c>
      <c r="Q73" s="137">
        <f>SUM(C73:P73)</f>
        <v>0</v>
      </c>
      <c r="R73" s="24"/>
    </row>
    <row r="74" spans="1:18" ht="48" customHeight="1" thickBot="1" x14ac:dyDescent="0.2">
      <c r="A74" s="75" t="s">
        <v>4</v>
      </c>
      <c r="B74" s="259"/>
      <c r="C74" s="259"/>
      <c r="D74" s="259"/>
      <c r="E74" s="259"/>
      <c r="F74" s="259"/>
      <c r="G74" s="259"/>
      <c r="H74" s="259"/>
      <c r="I74" s="259"/>
      <c r="J74" s="259"/>
      <c r="K74" s="259"/>
      <c r="L74" s="259"/>
      <c r="M74" s="259"/>
      <c r="N74" s="259"/>
      <c r="O74" s="259"/>
      <c r="P74" s="259"/>
      <c r="Q74" s="260"/>
      <c r="R74" s="24"/>
    </row>
    <row r="75" spans="1:18" ht="23.25" customHeight="1" x14ac:dyDescent="0.15">
      <c r="B75" s="4" t="s">
        <v>90</v>
      </c>
      <c r="R75" s="24"/>
    </row>
    <row r="76" spans="1:18" ht="17.25" x14ac:dyDescent="0.15">
      <c r="A76" s="296" t="s">
        <v>76</v>
      </c>
      <c r="B76" s="296"/>
      <c r="C76" s="296"/>
      <c r="D76" s="296"/>
      <c r="E76" s="296"/>
      <c r="F76" s="296"/>
      <c r="G76" s="296"/>
      <c r="H76" s="296"/>
      <c r="I76" s="296"/>
      <c r="J76" s="296"/>
      <c r="K76" s="296"/>
      <c r="L76" s="296"/>
      <c r="M76" s="296"/>
      <c r="N76" s="296"/>
      <c r="O76" s="296"/>
      <c r="P76" s="296"/>
      <c r="Q76" s="296"/>
      <c r="R76" s="24"/>
    </row>
    <row r="77" spans="1:18" ht="20.25" customHeight="1" x14ac:dyDescent="0.15">
      <c r="A77" s="297" t="s">
        <v>58</v>
      </c>
      <c r="B77" s="297"/>
      <c r="C77" s="297"/>
      <c r="D77" s="297"/>
      <c r="E77" s="297"/>
      <c r="L77" s="298"/>
      <c r="M77" s="298"/>
      <c r="N77" s="298"/>
      <c r="O77" s="298"/>
      <c r="P77" s="298"/>
      <c r="Q77" s="298"/>
      <c r="R77" s="24"/>
    </row>
    <row r="78" spans="1:18" ht="17.25" x14ac:dyDescent="0.15">
      <c r="A78" s="58"/>
      <c r="B78" s="58"/>
      <c r="C78" s="59"/>
      <c r="O78" s="257" t="str">
        <f>O3</f>
        <v xml:space="preserve">       令和　８年   ３月  ３１日</v>
      </c>
      <c r="P78" s="257"/>
      <c r="Q78" s="257"/>
      <c r="R78" s="24"/>
    </row>
    <row r="79" spans="1:18" ht="19.5" thickBot="1" x14ac:dyDescent="0.2">
      <c r="A79" s="165" t="s">
        <v>69</v>
      </c>
      <c r="B79" s="165"/>
      <c r="C79" s="165"/>
      <c r="D79" s="165"/>
      <c r="E79" s="165"/>
      <c r="F79" s="165"/>
      <c r="G79" s="165"/>
      <c r="H79" s="165"/>
      <c r="I79" s="165"/>
      <c r="J79" s="165"/>
      <c r="K79" s="165"/>
      <c r="L79" s="165"/>
      <c r="M79" s="165"/>
      <c r="N79" s="165"/>
      <c r="O79" s="165"/>
      <c r="P79" s="165"/>
      <c r="Q79" s="165"/>
      <c r="R79" s="24"/>
    </row>
    <row r="80" spans="1:18" ht="16.5" customHeight="1" x14ac:dyDescent="0.15">
      <c r="A80" s="3"/>
      <c r="B80" s="3"/>
      <c r="C80" s="3"/>
      <c r="D80" s="3"/>
      <c r="E80" s="3"/>
      <c r="F80" s="3"/>
      <c r="G80" s="3"/>
      <c r="H80" s="3"/>
      <c r="I80" s="3"/>
      <c r="J80" s="3"/>
      <c r="K80" s="3"/>
      <c r="L80" s="3"/>
      <c r="M80" s="3"/>
      <c r="N80" s="3"/>
      <c r="O80" s="3"/>
      <c r="P80" s="3"/>
      <c r="Q80" s="96" t="s">
        <v>82</v>
      </c>
      <c r="R80" s="24"/>
    </row>
    <row r="81" spans="1:18" ht="38.25" customHeight="1" thickBot="1" x14ac:dyDescent="0.2">
      <c r="A81" s="3"/>
      <c r="B81" s="3"/>
      <c r="C81" s="3"/>
      <c r="D81" s="3"/>
      <c r="E81" s="2"/>
      <c r="F81" s="3"/>
      <c r="G81" s="3"/>
      <c r="H81" s="3"/>
      <c r="I81" s="299" t="s">
        <v>8</v>
      </c>
      <c r="J81" s="299"/>
      <c r="K81" s="348">
        <f>K56</f>
        <v>0</v>
      </c>
      <c r="L81" s="348"/>
      <c r="M81" s="348"/>
      <c r="N81" s="348"/>
      <c r="O81" s="348"/>
      <c r="P81" s="61"/>
      <c r="Q81" s="95">
        <v>4</v>
      </c>
      <c r="R81" s="24"/>
    </row>
    <row r="82" spans="1:18" ht="8.25" customHeight="1" thickBot="1" x14ac:dyDescent="0.2">
      <c r="A82" s="3"/>
      <c r="C82" s="3"/>
      <c r="D82" s="21"/>
      <c r="E82" s="2"/>
      <c r="F82" s="3"/>
      <c r="G82" s="3"/>
      <c r="H82" s="3"/>
      <c r="I82" s="3"/>
      <c r="J82" s="3"/>
      <c r="K82" s="13"/>
      <c r="L82" s="62"/>
      <c r="M82" s="62"/>
      <c r="N82" s="16"/>
      <c r="O82" s="16"/>
      <c r="P82" s="16"/>
      <c r="Q82" s="16"/>
      <c r="R82" s="24"/>
    </row>
    <row r="83" spans="1:18" ht="30.75" customHeight="1" thickBot="1" x14ac:dyDescent="0.2">
      <c r="A83" s="3"/>
      <c r="B83" s="63" t="s">
        <v>62</v>
      </c>
      <c r="C83" s="340">
        <f>C58</f>
        <v>0</v>
      </c>
      <c r="D83" s="341"/>
      <c r="E83" s="341"/>
      <c r="F83" s="341"/>
      <c r="G83" s="342"/>
      <c r="H83" s="64"/>
      <c r="I83" s="304" t="s">
        <v>43</v>
      </c>
      <c r="J83" s="305"/>
      <c r="K83" s="308"/>
      <c r="L83" s="309"/>
      <c r="M83" s="309"/>
      <c r="N83" s="309"/>
      <c r="O83" s="309"/>
      <c r="P83" s="309"/>
      <c r="Q83" s="310"/>
      <c r="R83" s="24"/>
    </row>
    <row r="84" spans="1:18" ht="24.75" customHeight="1" thickBot="1" x14ac:dyDescent="0.2">
      <c r="A84" s="3"/>
      <c r="B84" s="60" t="s">
        <v>63</v>
      </c>
      <c r="C84" s="343">
        <f>C59</f>
        <v>0</v>
      </c>
      <c r="D84" s="344"/>
      <c r="E84" s="344"/>
      <c r="F84" s="344"/>
      <c r="G84" s="345"/>
      <c r="H84" s="3"/>
      <c r="I84" s="306"/>
      <c r="J84" s="307"/>
      <c r="K84" s="314" t="s">
        <v>64</v>
      </c>
      <c r="L84" s="315"/>
      <c r="M84" s="121"/>
      <c r="N84" s="65" t="s">
        <v>42</v>
      </c>
      <c r="O84" s="316" t="s">
        <v>78</v>
      </c>
      <c r="P84" s="317"/>
      <c r="Q84" s="318"/>
      <c r="R84" s="24"/>
    </row>
    <row r="85" spans="1:18" ht="33" customHeight="1" x14ac:dyDescent="0.15">
      <c r="A85" s="3"/>
      <c r="B85" s="66"/>
      <c r="C85" s="67"/>
      <c r="D85" s="61"/>
      <c r="E85" s="61"/>
      <c r="F85" s="61"/>
      <c r="G85" s="61"/>
      <c r="H85" s="3"/>
      <c r="I85" s="319" t="s">
        <v>35</v>
      </c>
      <c r="J85" s="320"/>
      <c r="K85" s="321"/>
      <c r="L85" s="322"/>
      <c r="M85" s="322"/>
      <c r="N85" s="323"/>
      <c r="O85" s="324"/>
      <c r="P85" s="325"/>
      <c r="Q85" s="326"/>
      <c r="R85" s="24"/>
    </row>
    <row r="86" spans="1:18" ht="24.75" customHeight="1" x14ac:dyDescent="0.15">
      <c r="A86" s="68"/>
      <c r="B86" s="68"/>
      <c r="C86" s="68"/>
      <c r="D86" s="68"/>
      <c r="E86" s="68"/>
      <c r="F86" s="68"/>
      <c r="G86" s="68"/>
      <c r="H86" s="68"/>
      <c r="I86" s="330" t="s">
        <v>65</v>
      </c>
      <c r="J86" s="69" t="s">
        <v>0</v>
      </c>
      <c r="K86" s="332" t="s">
        <v>56</v>
      </c>
      <c r="L86" s="333"/>
      <c r="M86" s="333"/>
      <c r="N86" s="334"/>
      <c r="O86" s="324"/>
      <c r="P86" s="325"/>
      <c r="Q86" s="326"/>
      <c r="R86" s="24"/>
    </row>
    <row r="87" spans="1:18" ht="24.75" customHeight="1" thickBot="1" x14ac:dyDescent="0.2">
      <c r="A87" s="288" t="s">
        <v>70</v>
      </c>
      <c r="B87" s="288"/>
      <c r="C87" s="70" t="s">
        <v>6</v>
      </c>
      <c r="D87" s="346">
        <f>Q98</f>
        <v>0</v>
      </c>
      <c r="E87" s="347"/>
      <c r="F87" s="71" t="s">
        <v>5</v>
      </c>
      <c r="G87" s="68"/>
      <c r="H87" s="68"/>
      <c r="I87" s="331"/>
      <c r="J87" s="72" t="s">
        <v>1</v>
      </c>
      <c r="K87" s="337" t="s">
        <v>56</v>
      </c>
      <c r="L87" s="338"/>
      <c r="M87" s="338"/>
      <c r="N87" s="339"/>
      <c r="O87" s="327"/>
      <c r="P87" s="328"/>
      <c r="Q87" s="329"/>
      <c r="R87" s="24"/>
    </row>
    <row r="88" spans="1:18" ht="21" customHeight="1" thickBot="1" x14ac:dyDescent="0.2">
      <c r="A88" s="288" t="s">
        <v>30</v>
      </c>
      <c r="B88" s="288"/>
      <c r="C88" s="68"/>
      <c r="D88" s="68"/>
      <c r="E88" s="68"/>
      <c r="F88" s="68"/>
      <c r="G88" s="68"/>
      <c r="H88" s="68"/>
      <c r="I88" s="68"/>
      <c r="J88" s="289"/>
      <c r="K88" s="289"/>
      <c r="L88" s="289"/>
      <c r="M88" s="289"/>
      <c r="N88" s="289"/>
      <c r="O88" s="289"/>
      <c r="P88" s="289"/>
      <c r="Q88" s="289"/>
      <c r="R88" s="24"/>
    </row>
    <row r="89" spans="1:18" ht="18" thickBot="1" x14ac:dyDescent="0.2">
      <c r="A89" s="290" t="s">
        <v>2</v>
      </c>
      <c r="B89" s="291"/>
      <c r="C89" s="73" t="s">
        <v>16</v>
      </c>
      <c r="D89" s="73" t="s">
        <v>17</v>
      </c>
      <c r="E89" s="73" t="s">
        <v>18</v>
      </c>
      <c r="F89" s="73" t="s">
        <v>19</v>
      </c>
      <c r="G89" s="292" t="s">
        <v>20</v>
      </c>
      <c r="H89" s="291"/>
      <c r="I89" s="73" t="s">
        <v>21</v>
      </c>
      <c r="J89" s="73" t="s">
        <v>22</v>
      </c>
      <c r="K89" s="73" t="s">
        <v>23</v>
      </c>
      <c r="L89" s="73" t="s">
        <v>24</v>
      </c>
      <c r="M89" s="292" t="s">
        <v>25</v>
      </c>
      <c r="N89" s="291"/>
      <c r="O89" s="73" t="s">
        <v>26</v>
      </c>
      <c r="P89" s="107" t="s">
        <v>27</v>
      </c>
      <c r="Q89" s="74" t="s">
        <v>15</v>
      </c>
      <c r="R89" s="24"/>
    </row>
    <row r="90" spans="1:18" ht="40.5" customHeight="1" x14ac:dyDescent="0.15">
      <c r="A90" s="285" t="s">
        <v>14</v>
      </c>
      <c r="B90" s="286"/>
      <c r="C90" s="122"/>
      <c r="D90" s="122"/>
      <c r="E90" s="122"/>
      <c r="F90" s="122"/>
      <c r="G90" s="275"/>
      <c r="H90" s="276"/>
      <c r="I90" s="122"/>
      <c r="J90" s="122"/>
      <c r="K90" s="122"/>
      <c r="L90" s="122"/>
      <c r="M90" s="275"/>
      <c r="N90" s="276"/>
      <c r="O90" s="122"/>
      <c r="P90" s="123"/>
      <c r="Q90" s="133">
        <f>SUM(C90:P90)</f>
        <v>0</v>
      </c>
      <c r="R90" s="24"/>
    </row>
    <row r="91" spans="1:18" ht="40.5" customHeight="1" x14ac:dyDescent="0.15">
      <c r="A91" s="293" t="s">
        <v>3</v>
      </c>
      <c r="B91" s="262"/>
      <c r="C91" s="124"/>
      <c r="D91" s="124"/>
      <c r="E91" s="124"/>
      <c r="F91" s="124"/>
      <c r="G91" s="294"/>
      <c r="H91" s="295"/>
      <c r="I91" s="124"/>
      <c r="J91" s="124"/>
      <c r="K91" s="124"/>
      <c r="L91" s="124"/>
      <c r="M91" s="294"/>
      <c r="N91" s="295"/>
      <c r="O91" s="124"/>
      <c r="P91" s="125"/>
      <c r="Q91" s="134">
        <f>SUM(C91:P91)</f>
        <v>0</v>
      </c>
      <c r="R91" s="24"/>
    </row>
    <row r="92" spans="1:18" ht="18" thickBot="1" x14ac:dyDescent="0.2">
      <c r="A92" s="287" t="s">
        <v>91</v>
      </c>
      <c r="B92" s="286"/>
      <c r="C92" s="273"/>
      <c r="D92" s="273"/>
      <c r="E92" s="273"/>
      <c r="F92" s="273"/>
      <c r="G92" s="275"/>
      <c r="H92" s="276"/>
      <c r="I92" s="273"/>
      <c r="J92" s="273"/>
      <c r="K92" s="273"/>
      <c r="L92" s="273"/>
      <c r="M92" s="275"/>
      <c r="N92" s="276"/>
      <c r="O92" s="273"/>
      <c r="P92" s="275"/>
      <c r="Q92" s="279">
        <f>B93</f>
        <v>0</v>
      </c>
      <c r="R92" s="24"/>
    </row>
    <row r="93" spans="1:18" ht="26.25" customHeight="1" thickBot="1" x14ac:dyDescent="0.2">
      <c r="A93" s="90" t="s">
        <v>57</v>
      </c>
      <c r="B93" s="126"/>
      <c r="C93" s="278"/>
      <c r="D93" s="274"/>
      <c r="E93" s="274"/>
      <c r="F93" s="274"/>
      <c r="G93" s="277"/>
      <c r="H93" s="278"/>
      <c r="I93" s="274"/>
      <c r="J93" s="274"/>
      <c r="K93" s="274"/>
      <c r="L93" s="274"/>
      <c r="M93" s="277"/>
      <c r="N93" s="278"/>
      <c r="O93" s="274"/>
      <c r="P93" s="277"/>
      <c r="Q93" s="280"/>
      <c r="R93" s="24"/>
    </row>
    <row r="94" spans="1:18" ht="40.5" customHeight="1" thickBot="1" x14ac:dyDescent="0.2">
      <c r="A94" s="281" t="s">
        <v>44</v>
      </c>
      <c r="B94" s="282"/>
      <c r="C94" s="127">
        <f>SUM(C90:C93)</f>
        <v>0</v>
      </c>
      <c r="D94" s="127">
        <f>SUM(D90:D93)</f>
        <v>0</v>
      </c>
      <c r="E94" s="127">
        <f>SUM(E90:E93)</f>
        <v>0</v>
      </c>
      <c r="F94" s="127">
        <f>SUM(F90:F93)</f>
        <v>0</v>
      </c>
      <c r="G94" s="283">
        <f>SUM(G90:H93)</f>
        <v>0</v>
      </c>
      <c r="H94" s="284"/>
      <c r="I94" s="127">
        <f>SUM(I90:I93)</f>
        <v>0</v>
      </c>
      <c r="J94" s="127">
        <f>SUM(J90:J93)</f>
        <v>0</v>
      </c>
      <c r="K94" s="127">
        <f>SUM(K90:K93)</f>
        <v>0</v>
      </c>
      <c r="L94" s="127">
        <f>SUM(L90:L93)</f>
        <v>0</v>
      </c>
      <c r="M94" s="283">
        <f>SUM(M90:N93)</f>
        <v>0</v>
      </c>
      <c r="N94" s="284"/>
      <c r="O94" s="127">
        <f>SUM(O90:O93)</f>
        <v>0</v>
      </c>
      <c r="P94" s="128">
        <f>SUM(P90:P93)</f>
        <v>0</v>
      </c>
      <c r="Q94" s="135">
        <f>SUM(C94:P94)</f>
        <v>0</v>
      </c>
      <c r="R94" s="24"/>
    </row>
    <row r="95" spans="1:18" ht="40.5" customHeight="1" x14ac:dyDescent="0.15">
      <c r="A95" s="285" t="s">
        <v>45</v>
      </c>
      <c r="B95" s="286"/>
      <c r="C95" s="122"/>
      <c r="D95" s="122"/>
      <c r="E95" s="122"/>
      <c r="F95" s="122"/>
      <c r="G95" s="275"/>
      <c r="H95" s="276"/>
      <c r="I95" s="122"/>
      <c r="J95" s="122"/>
      <c r="K95" s="122"/>
      <c r="L95" s="122"/>
      <c r="M95" s="275"/>
      <c r="N95" s="276"/>
      <c r="O95" s="122"/>
      <c r="P95" s="123"/>
      <c r="Q95" s="133">
        <f>SUM(C95:P95)</f>
        <v>0</v>
      </c>
      <c r="R95" s="24"/>
    </row>
    <row r="96" spans="1:18" ht="40.5" customHeight="1" x14ac:dyDescent="0.15">
      <c r="A96" s="261" t="s">
        <v>46</v>
      </c>
      <c r="B96" s="262"/>
      <c r="C96" s="129">
        <f>C94-C95</f>
        <v>0</v>
      </c>
      <c r="D96" s="129">
        <f>D94-D95</f>
        <v>0</v>
      </c>
      <c r="E96" s="129">
        <f>E94-E95</f>
        <v>0</v>
      </c>
      <c r="F96" s="129">
        <f>F94-F95</f>
        <v>0</v>
      </c>
      <c r="G96" s="263">
        <f>G94-G95</f>
        <v>0</v>
      </c>
      <c r="H96" s="264"/>
      <c r="I96" s="129">
        <f>I94-I95</f>
        <v>0</v>
      </c>
      <c r="J96" s="129">
        <f t="shared" ref="J96" si="24">J94-J95</f>
        <v>0</v>
      </c>
      <c r="K96" s="129">
        <f t="shared" ref="K96" si="25">K94-K95</f>
        <v>0</v>
      </c>
      <c r="L96" s="129">
        <f t="shared" ref="L96" si="26">L94-L95</f>
        <v>0</v>
      </c>
      <c r="M96" s="263">
        <f>M94-M95</f>
        <v>0</v>
      </c>
      <c r="N96" s="264"/>
      <c r="O96" s="129">
        <f>O94-O95</f>
        <v>0</v>
      </c>
      <c r="P96" s="130">
        <f>P94-P95</f>
        <v>0</v>
      </c>
      <c r="Q96" s="134">
        <f>SUM(C96:P96)</f>
        <v>0</v>
      </c>
      <c r="R96" s="24"/>
    </row>
    <row r="97" spans="1:18" ht="40.5" customHeight="1" thickBot="1" x14ac:dyDescent="0.2">
      <c r="A97" s="265" t="s">
        <v>47</v>
      </c>
      <c r="B97" s="266"/>
      <c r="C97" s="131">
        <f>IF(C96&gt;82000,82000,C96)</f>
        <v>0</v>
      </c>
      <c r="D97" s="131">
        <f>IF(D96&gt;82000,82000,D96)</f>
        <v>0</v>
      </c>
      <c r="E97" s="131">
        <f>IF(E96&gt;82000,82000,E96)</f>
        <v>0</v>
      </c>
      <c r="F97" s="131">
        <f>IF(F96&gt;82000,82000,F96)</f>
        <v>0</v>
      </c>
      <c r="G97" s="267">
        <f>IF(G96&gt;82000,82000,G96)</f>
        <v>0</v>
      </c>
      <c r="H97" s="268"/>
      <c r="I97" s="131">
        <f>IF(I96&gt;82000,82000,I96)</f>
        <v>0</v>
      </c>
      <c r="J97" s="131">
        <f t="shared" ref="J97" si="27">IF(J96&gt;82000,82000,J96)</f>
        <v>0</v>
      </c>
      <c r="K97" s="131">
        <f t="shared" ref="K97" si="28">IF(K96&gt;82000,82000,K96)</f>
        <v>0</v>
      </c>
      <c r="L97" s="131">
        <f>IF(L96&gt;82000,82000,L96)</f>
        <v>0</v>
      </c>
      <c r="M97" s="267">
        <f>IF(M96&gt;82000,82000,M96)</f>
        <v>0</v>
      </c>
      <c r="N97" s="268"/>
      <c r="O97" s="131">
        <f>IF(O96&gt;82000,82000,O96)</f>
        <v>0</v>
      </c>
      <c r="P97" s="131">
        <f>IF(P96&gt;82000,82000,P96)</f>
        <v>0</v>
      </c>
      <c r="Q97" s="136">
        <f>SUM(C97:P97)</f>
        <v>0</v>
      </c>
      <c r="R97" s="24"/>
    </row>
    <row r="98" spans="1:18" ht="40.5" customHeight="1" thickTop="1" thickBot="1" x14ac:dyDescent="0.2">
      <c r="A98" s="269" t="s">
        <v>77</v>
      </c>
      <c r="B98" s="270"/>
      <c r="C98" s="132">
        <f>ROUNDDOWN(C97*7/8,-3)</f>
        <v>0</v>
      </c>
      <c r="D98" s="132">
        <f t="shared" ref="D98" si="29">ROUNDDOWN(D97*7/8,-3)</f>
        <v>0</v>
      </c>
      <c r="E98" s="132">
        <f t="shared" ref="E98" si="30">ROUNDDOWN(E97*7/8,-3)</f>
        <v>0</v>
      </c>
      <c r="F98" s="132">
        <f>ROUNDDOWN(F97*7/8,-3)</f>
        <v>0</v>
      </c>
      <c r="G98" s="271">
        <f>ROUNDDOWN(G97*7/8,-3)</f>
        <v>0</v>
      </c>
      <c r="H98" s="272"/>
      <c r="I98" s="132">
        <f>ROUNDDOWN(I97*7/8,-3)</f>
        <v>0</v>
      </c>
      <c r="J98" s="132">
        <f t="shared" ref="J98" si="31">ROUNDDOWN(J97*7/8,-3)</f>
        <v>0</v>
      </c>
      <c r="K98" s="132">
        <f t="shared" ref="K98" si="32">ROUNDDOWN(K97*7/8,-3)</f>
        <v>0</v>
      </c>
      <c r="L98" s="132">
        <f t="shared" ref="L98" si="33">ROUNDDOWN(L97*7/8,-3)</f>
        <v>0</v>
      </c>
      <c r="M98" s="271">
        <f>ROUNDDOWN(M97*7/8,-3)</f>
        <v>0</v>
      </c>
      <c r="N98" s="272"/>
      <c r="O98" s="132">
        <f>ROUNDDOWN(O97*7/8,-3)</f>
        <v>0</v>
      </c>
      <c r="P98" s="132">
        <f>ROUNDDOWN(P97*7/8,-3)</f>
        <v>0</v>
      </c>
      <c r="Q98" s="137">
        <f>SUM(C98:P98)</f>
        <v>0</v>
      </c>
      <c r="R98" s="24"/>
    </row>
    <row r="99" spans="1:18" ht="48" customHeight="1" thickBot="1" x14ac:dyDescent="0.2">
      <c r="A99" s="75" t="s">
        <v>4</v>
      </c>
      <c r="B99" s="259"/>
      <c r="C99" s="259"/>
      <c r="D99" s="259"/>
      <c r="E99" s="259"/>
      <c r="F99" s="259"/>
      <c r="G99" s="259"/>
      <c r="H99" s="259"/>
      <c r="I99" s="259"/>
      <c r="J99" s="259"/>
      <c r="K99" s="259"/>
      <c r="L99" s="259"/>
      <c r="M99" s="259"/>
      <c r="N99" s="259"/>
      <c r="O99" s="259"/>
      <c r="P99" s="259"/>
      <c r="Q99" s="260"/>
      <c r="R99" s="24"/>
    </row>
    <row r="100" spans="1:18" ht="23.25" customHeight="1" x14ac:dyDescent="0.15">
      <c r="B100" s="4" t="s">
        <v>90</v>
      </c>
      <c r="R100" s="24"/>
    </row>
    <row r="101" spans="1:18" ht="14.25" x14ac:dyDescent="0.15">
      <c r="A101" s="296" t="s">
        <v>76</v>
      </c>
      <c r="B101" s="296"/>
      <c r="C101" s="296"/>
      <c r="D101" s="296"/>
      <c r="E101" s="296"/>
      <c r="F101" s="296"/>
      <c r="G101" s="296"/>
      <c r="H101" s="296"/>
      <c r="I101" s="296"/>
      <c r="J101" s="296"/>
      <c r="K101" s="296"/>
      <c r="L101" s="296"/>
      <c r="M101" s="296"/>
      <c r="N101" s="296"/>
      <c r="O101" s="296"/>
      <c r="P101" s="296"/>
      <c r="Q101" s="296"/>
      <c r="R101" s="114"/>
    </row>
    <row r="102" spans="1:18" ht="20.25" customHeight="1" x14ac:dyDescent="0.15">
      <c r="A102" s="297" t="s">
        <v>58</v>
      </c>
      <c r="B102" s="297"/>
      <c r="C102" s="297"/>
      <c r="D102" s="297"/>
      <c r="E102" s="297"/>
      <c r="L102" s="298"/>
      <c r="M102" s="298"/>
      <c r="N102" s="298"/>
      <c r="O102" s="298"/>
      <c r="P102" s="298"/>
      <c r="Q102" s="298"/>
      <c r="R102" s="115"/>
    </row>
    <row r="103" spans="1:18" ht="15" x14ac:dyDescent="0.15">
      <c r="A103" s="58"/>
      <c r="B103" s="58"/>
      <c r="C103" s="59"/>
      <c r="O103" s="143" t="str">
        <f>O78</f>
        <v xml:space="preserve">       令和　８年   ３月  ３１日</v>
      </c>
      <c r="P103" s="143"/>
      <c r="Q103" s="143"/>
      <c r="R103" s="108"/>
    </row>
    <row r="104" spans="1:18" ht="19.5" thickBot="1" x14ac:dyDescent="0.2">
      <c r="A104" s="165" t="s">
        <v>69</v>
      </c>
      <c r="B104" s="165"/>
      <c r="C104" s="165"/>
      <c r="D104" s="165"/>
      <c r="E104" s="165"/>
      <c r="F104" s="165"/>
      <c r="G104" s="165"/>
      <c r="H104" s="165"/>
      <c r="I104" s="165"/>
      <c r="J104" s="165"/>
      <c r="K104" s="165"/>
      <c r="L104" s="165"/>
      <c r="M104" s="165"/>
      <c r="N104" s="165"/>
      <c r="O104" s="165"/>
      <c r="P104" s="165"/>
      <c r="Q104" s="165"/>
      <c r="R104" s="109"/>
    </row>
    <row r="105" spans="1:18" ht="16.5" customHeight="1" x14ac:dyDescent="0.15">
      <c r="A105" s="3"/>
      <c r="B105" s="3"/>
      <c r="C105" s="3"/>
      <c r="D105" s="3"/>
      <c r="E105" s="3"/>
      <c r="F105" s="3"/>
      <c r="G105" s="3"/>
      <c r="H105" s="3"/>
      <c r="I105" s="3"/>
      <c r="J105" s="3"/>
      <c r="K105" s="3"/>
      <c r="L105" s="3"/>
      <c r="M105" s="3"/>
      <c r="N105" s="3"/>
      <c r="O105" s="3"/>
      <c r="P105" s="3"/>
      <c r="Q105" s="96" t="s">
        <v>82</v>
      </c>
      <c r="R105" s="62"/>
    </row>
    <row r="106" spans="1:18" ht="38.25" customHeight="1" thickBot="1" x14ac:dyDescent="0.2">
      <c r="A106" s="3"/>
      <c r="B106" s="3"/>
      <c r="C106" s="3"/>
      <c r="D106" s="3"/>
      <c r="E106" s="2"/>
      <c r="F106" s="3"/>
      <c r="G106" s="3"/>
      <c r="H106" s="3"/>
      <c r="I106" s="299" t="s">
        <v>8</v>
      </c>
      <c r="J106" s="299"/>
      <c r="K106" s="300">
        <f>K81</f>
        <v>0</v>
      </c>
      <c r="L106" s="300"/>
      <c r="M106" s="300"/>
      <c r="N106" s="300"/>
      <c r="O106" s="300"/>
      <c r="P106" s="61"/>
      <c r="Q106" s="120">
        <v>1</v>
      </c>
      <c r="R106" s="24"/>
    </row>
    <row r="107" spans="1:18" ht="8.25" customHeight="1" thickBot="1" x14ac:dyDescent="0.2">
      <c r="A107" s="3"/>
      <c r="C107" s="3"/>
      <c r="D107" s="21"/>
      <c r="E107" s="2"/>
      <c r="F107" s="3"/>
      <c r="G107" s="3"/>
      <c r="H107" s="3"/>
      <c r="I107" s="3"/>
      <c r="J107" s="3"/>
      <c r="K107" s="13"/>
      <c r="L107" s="62"/>
      <c r="M107" s="62"/>
      <c r="N107" s="16"/>
      <c r="O107" s="16"/>
      <c r="P107" s="16"/>
      <c r="Q107" s="16"/>
      <c r="R107" s="24"/>
    </row>
    <row r="108" spans="1:18" ht="30.75" customHeight="1" thickBot="1" x14ac:dyDescent="0.2">
      <c r="A108" s="3"/>
      <c r="B108" s="63" t="s">
        <v>62</v>
      </c>
      <c r="C108" s="301"/>
      <c r="D108" s="302"/>
      <c r="E108" s="302"/>
      <c r="F108" s="302"/>
      <c r="G108" s="303"/>
      <c r="H108" s="64"/>
      <c r="I108" s="304" t="s">
        <v>43</v>
      </c>
      <c r="J108" s="305"/>
      <c r="K108" s="308"/>
      <c r="L108" s="309"/>
      <c r="M108" s="309"/>
      <c r="N108" s="309"/>
      <c r="O108" s="309"/>
      <c r="P108" s="309"/>
      <c r="Q108" s="310"/>
      <c r="R108" s="24"/>
    </row>
    <row r="109" spans="1:18" ht="24.75" customHeight="1" thickBot="1" x14ac:dyDescent="0.2">
      <c r="A109" s="3"/>
      <c r="B109" s="60" t="s">
        <v>63</v>
      </c>
      <c r="C109" s="311"/>
      <c r="D109" s="312"/>
      <c r="E109" s="312"/>
      <c r="F109" s="312"/>
      <c r="G109" s="313"/>
      <c r="H109" s="3"/>
      <c r="I109" s="306"/>
      <c r="J109" s="307"/>
      <c r="K109" s="314" t="s">
        <v>64</v>
      </c>
      <c r="L109" s="315"/>
      <c r="M109" s="121"/>
      <c r="N109" s="65" t="s">
        <v>42</v>
      </c>
      <c r="O109" s="316" t="s">
        <v>78</v>
      </c>
      <c r="P109" s="317"/>
      <c r="Q109" s="318"/>
      <c r="R109" s="24"/>
    </row>
    <row r="110" spans="1:18" ht="33" customHeight="1" x14ac:dyDescent="0.15">
      <c r="A110" s="3"/>
      <c r="B110" s="66"/>
      <c r="C110" s="67"/>
      <c r="D110" s="61"/>
      <c r="E110" s="61"/>
      <c r="F110" s="61"/>
      <c r="G110" s="61"/>
      <c r="H110" s="3"/>
      <c r="I110" s="319" t="s">
        <v>35</v>
      </c>
      <c r="J110" s="320"/>
      <c r="K110" s="321"/>
      <c r="L110" s="322"/>
      <c r="M110" s="322"/>
      <c r="N110" s="323"/>
      <c r="O110" s="324"/>
      <c r="P110" s="325"/>
      <c r="Q110" s="326"/>
      <c r="R110" s="24"/>
    </row>
    <row r="111" spans="1:18" ht="24.75" customHeight="1" x14ac:dyDescent="0.15">
      <c r="A111" s="68"/>
      <c r="B111" s="68"/>
      <c r="C111" s="68"/>
      <c r="D111" s="68"/>
      <c r="E111" s="68"/>
      <c r="F111" s="68"/>
      <c r="G111" s="68"/>
      <c r="H111" s="68"/>
      <c r="I111" s="330" t="s">
        <v>65</v>
      </c>
      <c r="J111" s="69" t="s">
        <v>0</v>
      </c>
      <c r="K111" s="332" t="s">
        <v>56</v>
      </c>
      <c r="L111" s="333"/>
      <c r="M111" s="333"/>
      <c r="N111" s="334"/>
      <c r="O111" s="324"/>
      <c r="P111" s="325"/>
      <c r="Q111" s="326"/>
      <c r="R111" s="24"/>
    </row>
    <row r="112" spans="1:18" ht="24.75" customHeight="1" thickBot="1" x14ac:dyDescent="0.2">
      <c r="A112" s="288" t="s">
        <v>70</v>
      </c>
      <c r="B112" s="288"/>
      <c r="C112" s="70" t="s">
        <v>6</v>
      </c>
      <c r="D112" s="335">
        <f>Q123</f>
        <v>0</v>
      </c>
      <c r="E112" s="336"/>
      <c r="F112" s="71" t="s">
        <v>5</v>
      </c>
      <c r="G112" s="68"/>
      <c r="H112" s="68"/>
      <c r="I112" s="331"/>
      <c r="J112" s="72" t="s">
        <v>1</v>
      </c>
      <c r="K112" s="337" t="s">
        <v>56</v>
      </c>
      <c r="L112" s="338"/>
      <c r="M112" s="338"/>
      <c r="N112" s="339"/>
      <c r="O112" s="327"/>
      <c r="P112" s="328"/>
      <c r="Q112" s="329"/>
      <c r="R112" s="24"/>
    </row>
    <row r="113" spans="1:18" ht="21" customHeight="1" thickBot="1" x14ac:dyDescent="0.2">
      <c r="A113" s="288" t="s">
        <v>30</v>
      </c>
      <c r="B113" s="288"/>
      <c r="C113" s="68"/>
      <c r="D113" s="68"/>
      <c r="E113" s="68"/>
      <c r="F113" s="68"/>
      <c r="G113" s="68"/>
      <c r="H113" s="68"/>
      <c r="I113" s="68"/>
      <c r="J113" s="289"/>
      <c r="K113" s="289"/>
      <c r="L113" s="289"/>
      <c r="M113" s="289"/>
      <c r="N113" s="289"/>
      <c r="O113" s="289"/>
      <c r="P113" s="289"/>
      <c r="Q113" s="289"/>
      <c r="R113" s="24"/>
    </row>
    <row r="114" spans="1:18" ht="18" thickBot="1" x14ac:dyDescent="0.2">
      <c r="A114" s="290" t="s">
        <v>2</v>
      </c>
      <c r="B114" s="291"/>
      <c r="C114" s="73" t="s">
        <v>16</v>
      </c>
      <c r="D114" s="73" t="s">
        <v>17</v>
      </c>
      <c r="E114" s="73" t="s">
        <v>18</v>
      </c>
      <c r="F114" s="73" t="s">
        <v>19</v>
      </c>
      <c r="G114" s="292" t="s">
        <v>20</v>
      </c>
      <c r="H114" s="291"/>
      <c r="I114" s="73" t="s">
        <v>21</v>
      </c>
      <c r="J114" s="73" t="s">
        <v>22</v>
      </c>
      <c r="K114" s="73" t="s">
        <v>23</v>
      </c>
      <c r="L114" s="73" t="s">
        <v>24</v>
      </c>
      <c r="M114" s="292" t="s">
        <v>25</v>
      </c>
      <c r="N114" s="291"/>
      <c r="O114" s="73" t="s">
        <v>26</v>
      </c>
      <c r="P114" s="113" t="s">
        <v>27</v>
      </c>
      <c r="Q114" s="74" t="s">
        <v>15</v>
      </c>
      <c r="R114" s="24"/>
    </row>
    <row r="115" spans="1:18" ht="40.5" customHeight="1" x14ac:dyDescent="0.15">
      <c r="A115" s="285" t="s">
        <v>14</v>
      </c>
      <c r="B115" s="286"/>
      <c r="C115" s="122"/>
      <c r="D115" s="122"/>
      <c r="E115" s="122"/>
      <c r="F115" s="122"/>
      <c r="G115" s="275"/>
      <c r="H115" s="276"/>
      <c r="I115" s="122"/>
      <c r="J115" s="122"/>
      <c r="K115" s="122"/>
      <c r="L115" s="122"/>
      <c r="M115" s="275"/>
      <c r="N115" s="276"/>
      <c r="O115" s="122"/>
      <c r="P115" s="123"/>
      <c r="Q115" s="133">
        <f>SUM(C115:P115)</f>
        <v>0</v>
      </c>
      <c r="R115" s="24"/>
    </row>
    <row r="116" spans="1:18" ht="40.5" customHeight="1" x14ac:dyDescent="0.15">
      <c r="A116" s="293" t="s">
        <v>3</v>
      </c>
      <c r="B116" s="262"/>
      <c r="C116" s="124"/>
      <c r="D116" s="124"/>
      <c r="E116" s="124"/>
      <c r="F116" s="124"/>
      <c r="G116" s="294"/>
      <c r="H116" s="295"/>
      <c r="I116" s="124"/>
      <c r="J116" s="124"/>
      <c r="K116" s="124"/>
      <c r="L116" s="124"/>
      <c r="M116" s="294"/>
      <c r="N116" s="295"/>
      <c r="O116" s="124"/>
      <c r="P116" s="125"/>
      <c r="Q116" s="134">
        <f>SUM(C116:P116)</f>
        <v>0</v>
      </c>
      <c r="R116" s="24"/>
    </row>
    <row r="117" spans="1:18" ht="18" thickBot="1" x14ac:dyDescent="0.2">
      <c r="A117" s="287" t="s">
        <v>91</v>
      </c>
      <c r="B117" s="286"/>
      <c r="C117" s="273"/>
      <c r="D117" s="273"/>
      <c r="E117" s="273"/>
      <c r="F117" s="273"/>
      <c r="G117" s="275"/>
      <c r="H117" s="276"/>
      <c r="I117" s="273"/>
      <c r="J117" s="273"/>
      <c r="K117" s="273"/>
      <c r="L117" s="273"/>
      <c r="M117" s="275"/>
      <c r="N117" s="276"/>
      <c r="O117" s="273"/>
      <c r="P117" s="275"/>
      <c r="Q117" s="279">
        <f>B118</f>
        <v>0</v>
      </c>
      <c r="R117" s="24"/>
    </row>
    <row r="118" spans="1:18" ht="26.25" customHeight="1" thickBot="1" x14ac:dyDescent="0.2">
      <c r="A118" s="90" t="s">
        <v>57</v>
      </c>
      <c r="B118" s="126"/>
      <c r="C118" s="278"/>
      <c r="D118" s="274"/>
      <c r="E118" s="274"/>
      <c r="F118" s="274"/>
      <c r="G118" s="277"/>
      <c r="H118" s="278"/>
      <c r="I118" s="274"/>
      <c r="J118" s="274"/>
      <c r="K118" s="274"/>
      <c r="L118" s="274"/>
      <c r="M118" s="277"/>
      <c r="N118" s="278"/>
      <c r="O118" s="274"/>
      <c r="P118" s="277"/>
      <c r="Q118" s="280"/>
      <c r="R118" s="24"/>
    </row>
    <row r="119" spans="1:18" ht="40.5" customHeight="1" thickBot="1" x14ac:dyDescent="0.2">
      <c r="A119" s="281" t="s">
        <v>44</v>
      </c>
      <c r="B119" s="282"/>
      <c r="C119" s="127">
        <f>SUM(C115:C118)</f>
        <v>0</v>
      </c>
      <c r="D119" s="127">
        <f>SUM(D115:D118)</f>
        <v>0</v>
      </c>
      <c r="E119" s="127">
        <f>SUM(E115:E118)</f>
        <v>0</v>
      </c>
      <c r="F119" s="127">
        <f>SUM(F115:F118)</f>
        <v>0</v>
      </c>
      <c r="G119" s="283">
        <f>SUM(G115:H118)</f>
        <v>0</v>
      </c>
      <c r="H119" s="284"/>
      <c r="I119" s="127">
        <f>SUM(I115:I118)</f>
        <v>0</v>
      </c>
      <c r="J119" s="127">
        <f>SUM(J115:J118)</f>
        <v>0</v>
      </c>
      <c r="K119" s="127">
        <f>SUM(K115:K118)</f>
        <v>0</v>
      </c>
      <c r="L119" s="127">
        <f>SUM(L115:L118)</f>
        <v>0</v>
      </c>
      <c r="M119" s="283">
        <f>SUM(M115:N118)</f>
        <v>0</v>
      </c>
      <c r="N119" s="284"/>
      <c r="O119" s="127">
        <f>SUM(O115:O118)</f>
        <v>0</v>
      </c>
      <c r="P119" s="128">
        <f>SUM(P115:P118)</f>
        <v>0</v>
      </c>
      <c r="Q119" s="135">
        <f>SUM(C119:P119)</f>
        <v>0</v>
      </c>
      <c r="R119" s="24"/>
    </row>
    <row r="120" spans="1:18" ht="40.5" customHeight="1" x14ac:dyDescent="0.15">
      <c r="A120" s="285" t="s">
        <v>45</v>
      </c>
      <c r="B120" s="286"/>
      <c r="C120" s="122"/>
      <c r="D120" s="122"/>
      <c r="E120" s="122"/>
      <c r="F120" s="122"/>
      <c r="G120" s="275"/>
      <c r="H120" s="276"/>
      <c r="I120" s="122"/>
      <c r="J120" s="122"/>
      <c r="K120" s="122"/>
      <c r="L120" s="122"/>
      <c r="M120" s="275"/>
      <c r="N120" s="276"/>
      <c r="O120" s="122"/>
      <c r="P120" s="123"/>
      <c r="Q120" s="133">
        <f>SUM(C120:P120)</f>
        <v>0</v>
      </c>
      <c r="R120" s="24"/>
    </row>
    <row r="121" spans="1:18" ht="40.5" customHeight="1" x14ac:dyDescent="0.15">
      <c r="A121" s="261" t="s">
        <v>46</v>
      </c>
      <c r="B121" s="262"/>
      <c r="C121" s="129">
        <f>C119-C120</f>
        <v>0</v>
      </c>
      <c r="D121" s="129">
        <f>D119-D120</f>
        <v>0</v>
      </c>
      <c r="E121" s="129">
        <f>E119-E120</f>
        <v>0</v>
      </c>
      <c r="F121" s="129">
        <f>F119-F120</f>
        <v>0</v>
      </c>
      <c r="G121" s="263">
        <f>G119-G120</f>
        <v>0</v>
      </c>
      <c r="H121" s="264"/>
      <c r="I121" s="129">
        <f>I119-I120</f>
        <v>0</v>
      </c>
      <c r="J121" s="129">
        <f t="shared" ref="J121:L121" si="34">J119-J120</f>
        <v>0</v>
      </c>
      <c r="K121" s="129">
        <f t="shared" si="34"/>
        <v>0</v>
      </c>
      <c r="L121" s="129">
        <f t="shared" si="34"/>
        <v>0</v>
      </c>
      <c r="M121" s="263">
        <f>M119-M120</f>
        <v>0</v>
      </c>
      <c r="N121" s="264"/>
      <c r="O121" s="129">
        <f>O119-O120</f>
        <v>0</v>
      </c>
      <c r="P121" s="130">
        <f>P119-P120</f>
        <v>0</v>
      </c>
      <c r="Q121" s="134">
        <f>SUM(C121:P121)</f>
        <v>0</v>
      </c>
      <c r="R121" s="24"/>
    </row>
    <row r="122" spans="1:18" ht="40.5" customHeight="1" thickBot="1" x14ac:dyDescent="0.2">
      <c r="A122" s="265" t="s">
        <v>47</v>
      </c>
      <c r="B122" s="266"/>
      <c r="C122" s="131">
        <f>IF(C121&gt;82000,82000,C121)</f>
        <v>0</v>
      </c>
      <c r="D122" s="131">
        <f>IF(D121&gt;82000,82000,D121)</f>
        <v>0</v>
      </c>
      <c r="E122" s="131">
        <f>IF(E121&gt;82000,82000,E121)</f>
        <v>0</v>
      </c>
      <c r="F122" s="131">
        <f>IF(F121&gt;82000,82000,F121)</f>
        <v>0</v>
      </c>
      <c r="G122" s="267">
        <f>IF(G121&gt;82000,82000,G121)</f>
        <v>0</v>
      </c>
      <c r="H122" s="268"/>
      <c r="I122" s="131">
        <f>IF(I121&gt;82000,82000,I121)</f>
        <v>0</v>
      </c>
      <c r="J122" s="131">
        <f t="shared" ref="J122:K122" si="35">IF(J121&gt;82000,82000,J121)</f>
        <v>0</v>
      </c>
      <c r="K122" s="131">
        <f t="shared" si="35"/>
        <v>0</v>
      </c>
      <c r="L122" s="131">
        <f>IF(L121&gt;82000,82000,L121)</f>
        <v>0</v>
      </c>
      <c r="M122" s="267">
        <f>IF(M121&gt;82000,82000,M121)</f>
        <v>0</v>
      </c>
      <c r="N122" s="268"/>
      <c r="O122" s="131">
        <f>IF(O121&gt;82000,82000,O121)</f>
        <v>0</v>
      </c>
      <c r="P122" s="131">
        <f>IF(P121&gt;82000,82000,P121)</f>
        <v>0</v>
      </c>
      <c r="Q122" s="136">
        <f>SUM(C122:P122)</f>
        <v>0</v>
      </c>
      <c r="R122" s="24"/>
    </row>
    <row r="123" spans="1:18" ht="40.5" customHeight="1" thickTop="1" thickBot="1" x14ac:dyDescent="0.2">
      <c r="A123" s="269" t="s">
        <v>77</v>
      </c>
      <c r="B123" s="270"/>
      <c r="C123" s="132">
        <f>ROUNDDOWN(C122*7/8,-3)</f>
        <v>0</v>
      </c>
      <c r="D123" s="132">
        <f t="shared" ref="D123:E123" si="36">ROUNDDOWN(D122*7/8,-3)</f>
        <v>0</v>
      </c>
      <c r="E123" s="132">
        <f t="shared" si="36"/>
        <v>0</v>
      </c>
      <c r="F123" s="132">
        <f>ROUNDDOWN(F122*7/8,-3)</f>
        <v>0</v>
      </c>
      <c r="G123" s="271">
        <f>ROUNDDOWN(G122*7/8,-3)</f>
        <v>0</v>
      </c>
      <c r="H123" s="272"/>
      <c r="I123" s="132">
        <f>ROUNDDOWN(I122*7/8,-3)</f>
        <v>0</v>
      </c>
      <c r="J123" s="132">
        <f t="shared" ref="J123:L123" si="37">ROUNDDOWN(J122*7/8,-3)</f>
        <v>0</v>
      </c>
      <c r="K123" s="132">
        <f t="shared" si="37"/>
        <v>0</v>
      </c>
      <c r="L123" s="132">
        <f t="shared" si="37"/>
        <v>0</v>
      </c>
      <c r="M123" s="271">
        <f>ROUNDDOWN(M122*7/8,-3)</f>
        <v>0</v>
      </c>
      <c r="N123" s="272"/>
      <c r="O123" s="132">
        <f>ROUNDDOWN(O122*7/8,-3)</f>
        <v>0</v>
      </c>
      <c r="P123" s="132">
        <f>ROUNDDOWN(P122*7/8,-3)</f>
        <v>0</v>
      </c>
      <c r="Q123" s="137">
        <f>SUM(C123:P123)</f>
        <v>0</v>
      </c>
      <c r="R123" s="24"/>
    </row>
    <row r="124" spans="1:18" ht="48" customHeight="1" thickBot="1" x14ac:dyDescent="0.2">
      <c r="A124" s="75" t="s">
        <v>4</v>
      </c>
      <c r="B124" s="259"/>
      <c r="C124" s="259"/>
      <c r="D124" s="259"/>
      <c r="E124" s="259"/>
      <c r="F124" s="259"/>
      <c r="G124" s="259"/>
      <c r="H124" s="259"/>
      <c r="I124" s="259"/>
      <c r="J124" s="259"/>
      <c r="K124" s="259"/>
      <c r="L124" s="259"/>
      <c r="M124" s="259"/>
      <c r="N124" s="259"/>
      <c r="O124" s="259"/>
      <c r="P124" s="259"/>
      <c r="Q124" s="260"/>
      <c r="R124" s="24"/>
    </row>
    <row r="125" spans="1:18" ht="23.25" customHeight="1" x14ac:dyDescent="0.15">
      <c r="B125" s="4" t="s">
        <v>90</v>
      </c>
      <c r="R125" s="24"/>
    </row>
    <row r="126" spans="1:18" ht="17.25" x14ac:dyDescent="0.15">
      <c r="A126" s="296" t="s">
        <v>76</v>
      </c>
      <c r="B126" s="296"/>
      <c r="C126" s="296"/>
      <c r="D126" s="296"/>
      <c r="E126" s="296"/>
      <c r="F126" s="296"/>
      <c r="G126" s="296"/>
      <c r="H126" s="296"/>
      <c r="I126" s="296"/>
      <c r="J126" s="296"/>
      <c r="K126" s="296"/>
      <c r="L126" s="296"/>
      <c r="M126" s="296"/>
      <c r="N126" s="296"/>
      <c r="O126" s="296"/>
      <c r="P126" s="296"/>
      <c r="Q126" s="296"/>
      <c r="R126" s="24"/>
    </row>
    <row r="127" spans="1:18" ht="20.25" customHeight="1" x14ac:dyDescent="0.15">
      <c r="A127" s="297" t="s">
        <v>58</v>
      </c>
      <c r="B127" s="297"/>
      <c r="C127" s="297"/>
      <c r="D127" s="297"/>
      <c r="E127" s="297"/>
      <c r="L127" s="298"/>
      <c r="M127" s="298"/>
      <c r="N127" s="298"/>
      <c r="O127" s="298"/>
      <c r="P127" s="298"/>
      <c r="Q127" s="298"/>
      <c r="R127" s="24"/>
    </row>
    <row r="128" spans="1:18" ht="17.25" x14ac:dyDescent="0.15">
      <c r="A128" s="58"/>
      <c r="B128" s="58"/>
      <c r="C128" s="59"/>
      <c r="O128" s="257" t="str">
        <f>O103</f>
        <v xml:space="preserve">       令和　８年   ３月  ３１日</v>
      </c>
      <c r="P128" s="257"/>
      <c r="Q128" s="257"/>
      <c r="R128" s="24"/>
    </row>
    <row r="129" spans="1:18" ht="19.5" thickBot="1" x14ac:dyDescent="0.2">
      <c r="A129" s="165" t="s">
        <v>69</v>
      </c>
      <c r="B129" s="165"/>
      <c r="C129" s="165"/>
      <c r="D129" s="165"/>
      <c r="E129" s="165"/>
      <c r="F129" s="165"/>
      <c r="G129" s="165"/>
      <c r="H129" s="165"/>
      <c r="I129" s="165"/>
      <c r="J129" s="165"/>
      <c r="K129" s="165"/>
      <c r="L129" s="165"/>
      <c r="M129" s="165"/>
      <c r="N129" s="165"/>
      <c r="O129" s="165"/>
      <c r="P129" s="165"/>
      <c r="Q129" s="165"/>
      <c r="R129" s="24"/>
    </row>
    <row r="130" spans="1:18" ht="16.5" customHeight="1" x14ac:dyDescent="0.15">
      <c r="A130" s="3"/>
      <c r="B130" s="3"/>
      <c r="C130" s="3"/>
      <c r="D130" s="3"/>
      <c r="E130" s="3"/>
      <c r="F130" s="3"/>
      <c r="G130" s="3"/>
      <c r="H130" s="3"/>
      <c r="I130" s="3"/>
      <c r="J130" s="3"/>
      <c r="K130" s="3"/>
      <c r="L130" s="3"/>
      <c r="M130" s="3"/>
      <c r="N130" s="3"/>
      <c r="O130" s="3"/>
      <c r="P130" s="3"/>
      <c r="Q130" s="96" t="s">
        <v>82</v>
      </c>
      <c r="R130" s="24"/>
    </row>
    <row r="131" spans="1:18" ht="38.25" customHeight="1" thickBot="1" x14ac:dyDescent="0.2">
      <c r="A131" s="3"/>
      <c r="B131" s="3"/>
      <c r="C131" s="3"/>
      <c r="D131" s="3"/>
      <c r="E131" s="2"/>
      <c r="F131" s="3"/>
      <c r="G131" s="3"/>
      <c r="H131" s="3"/>
      <c r="I131" s="299" t="s">
        <v>8</v>
      </c>
      <c r="J131" s="299"/>
      <c r="K131" s="348">
        <f>K106</f>
        <v>0</v>
      </c>
      <c r="L131" s="348"/>
      <c r="M131" s="348"/>
      <c r="N131" s="348"/>
      <c r="O131" s="348"/>
      <c r="P131" s="61"/>
      <c r="Q131" s="95">
        <v>2</v>
      </c>
      <c r="R131" s="24"/>
    </row>
    <row r="132" spans="1:18" ht="8.25" customHeight="1" thickBot="1" x14ac:dyDescent="0.2">
      <c r="A132" s="3"/>
      <c r="C132" s="3"/>
      <c r="D132" s="21"/>
      <c r="E132" s="2"/>
      <c r="F132" s="3"/>
      <c r="G132" s="3"/>
      <c r="H132" s="3"/>
      <c r="I132" s="3"/>
      <c r="J132" s="3"/>
      <c r="K132" s="13"/>
      <c r="L132" s="62"/>
      <c r="M132" s="62"/>
      <c r="N132" s="16"/>
      <c r="O132" s="16"/>
      <c r="P132" s="16"/>
      <c r="Q132" s="16"/>
      <c r="R132" s="24"/>
    </row>
    <row r="133" spans="1:18" ht="30.75" customHeight="1" thickBot="1" x14ac:dyDescent="0.2">
      <c r="A133" s="3"/>
      <c r="B133" s="63" t="s">
        <v>62</v>
      </c>
      <c r="C133" s="340">
        <f>C108</f>
        <v>0</v>
      </c>
      <c r="D133" s="341"/>
      <c r="E133" s="341"/>
      <c r="F133" s="341"/>
      <c r="G133" s="342"/>
      <c r="H133" s="64"/>
      <c r="I133" s="304" t="s">
        <v>43</v>
      </c>
      <c r="J133" s="305"/>
      <c r="K133" s="308"/>
      <c r="L133" s="309"/>
      <c r="M133" s="309"/>
      <c r="N133" s="309"/>
      <c r="O133" s="309"/>
      <c r="P133" s="309"/>
      <c r="Q133" s="310"/>
      <c r="R133" s="24"/>
    </row>
    <row r="134" spans="1:18" ht="24.75" customHeight="1" thickBot="1" x14ac:dyDescent="0.2">
      <c r="A134" s="3"/>
      <c r="B134" s="60" t="s">
        <v>63</v>
      </c>
      <c r="C134" s="343">
        <f>C109</f>
        <v>0</v>
      </c>
      <c r="D134" s="344"/>
      <c r="E134" s="344"/>
      <c r="F134" s="344"/>
      <c r="G134" s="345"/>
      <c r="H134" s="3"/>
      <c r="I134" s="306"/>
      <c r="J134" s="307"/>
      <c r="K134" s="314" t="s">
        <v>64</v>
      </c>
      <c r="L134" s="315"/>
      <c r="M134" s="121"/>
      <c r="N134" s="65" t="s">
        <v>42</v>
      </c>
      <c r="O134" s="316" t="s">
        <v>78</v>
      </c>
      <c r="P134" s="317"/>
      <c r="Q134" s="318"/>
      <c r="R134" s="24"/>
    </row>
    <row r="135" spans="1:18" ht="33" customHeight="1" x14ac:dyDescent="0.15">
      <c r="A135" s="3"/>
      <c r="B135" s="66"/>
      <c r="C135" s="67"/>
      <c r="D135" s="61"/>
      <c r="E135" s="61"/>
      <c r="F135" s="61"/>
      <c r="G135" s="61"/>
      <c r="H135" s="3"/>
      <c r="I135" s="319" t="s">
        <v>35</v>
      </c>
      <c r="J135" s="320"/>
      <c r="K135" s="321"/>
      <c r="L135" s="322"/>
      <c r="M135" s="322"/>
      <c r="N135" s="323"/>
      <c r="O135" s="324"/>
      <c r="P135" s="325"/>
      <c r="Q135" s="326"/>
      <c r="R135" s="24"/>
    </row>
    <row r="136" spans="1:18" ht="24.75" customHeight="1" x14ac:dyDescent="0.15">
      <c r="A136" s="68"/>
      <c r="B136" s="68"/>
      <c r="C136" s="68"/>
      <c r="D136" s="68"/>
      <c r="E136" s="68"/>
      <c r="F136" s="68"/>
      <c r="G136" s="68"/>
      <c r="H136" s="68"/>
      <c r="I136" s="330" t="s">
        <v>65</v>
      </c>
      <c r="J136" s="69" t="s">
        <v>0</v>
      </c>
      <c r="K136" s="332" t="s">
        <v>56</v>
      </c>
      <c r="L136" s="333"/>
      <c r="M136" s="333"/>
      <c r="N136" s="334"/>
      <c r="O136" s="324"/>
      <c r="P136" s="325"/>
      <c r="Q136" s="326"/>
      <c r="R136" s="24"/>
    </row>
    <row r="137" spans="1:18" ht="24.75" customHeight="1" thickBot="1" x14ac:dyDescent="0.2">
      <c r="A137" s="288" t="s">
        <v>70</v>
      </c>
      <c r="B137" s="288"/>
      <c r="C137" s="70" t="s">
        <v>6</v>
      </c>
      <c r="D137" s="346">
        <f>Q148</f>
        <v>0</v>
      </c>
      <c r="E137" s="347"/>
      <c r="F137" s="71" t="s">
        <v>5</v>
      </c>
      <c r="G137" s="68"/>
      <c r="H137" s="68"/>
      <c r="I137" s="331"/>
      <c r="J137" s="72" t="s">
        <v>1</v>
      </c>
      <c r="K137" s="337" t="s">
        <v>56</v>
      </c>
      <c r="L137" s="338"/>
      <c r="M137" s="338"/>
      <c r="N137" s="339"/>
      <c r="O137" s="327"/>
      <c r="P137" s="328"/>
      <c r="Q137" s="329"/>
      <c r="R137" s="24"/>
    </row>
    <row r="138" spans="1:18" ht="21" customHeight="1" thickBot="1" x14ac:dyDescent="0.2">
      <c r="A138" s="288" t="s">
        <v>30</v>
      </c>
      <c r="B138" s="288"/>
      <c r="C138" s="68"/>
      <c r="D138" s="68"/>
      <c r="E138" s="68"/>
      <c r="F138" s="68"/>
      <c r="G138" s="68"/>
      <c r="H138" s="68"/>
      <c r="I138" s="68"/>
      <c r="J138" s="289"/>
      <c r="K138" s="289"/>
      <c r="L138" s="289"/>
      <c r="M138" s="289"/>
      <c r="N138" s="289"/>
      <c r="O138" s="289"/>
      <c r="P138" s="289"/>
      <c r="Q138" s="289"/>
      <c r="R138" s="24"/>
    </row>
    <row r="139" spans="1:18" ht="18" thickBot="1" x14ac:dyDescent="0.2">
      <c r="A139" s="290" t="s">
        <v>2</v>
      </c>
      <c r="B139" s="291"/>
      <c r="C139" s="73" t="s">
        <v>16</v>
      </c>
      <c r="D139" s="73" t="s">
        <v>17</v>
      </c>
      <c r="E139" s="73" t="s">
        <v>18</v>
      </c>
      <c r="F139" s="73" t="s">
        <v>19</v>
      </c>
      <c r="G139" s="292" t="s">
        <v>20</v>
      </c>
      <c r="H139" s="291"/>
      <c r="I139" s="73" t="s">
        <v>21</v>
      </c>
      <c r="J139" s="73" t="s">
        <v>22</v>
      </c>
      <c r="K139" s="73" t="s">
        <v>23</v>
      </c>
      <c r="L139" s="73" t="s">
        <v>24</v>
      </c>
      <c r="M139" s="292" t="s">
        <v>25</v>
      </c>
      <c r="N139" s="291"/>
      <c r="O139" s="73" t="s">
        <v>26</v>
      </c>
      <c r="P139" s="113" t="s">
        <v>27</v>
      </c>
      <c r="Q139" s="74" t="s">
        <v>15</v>
      </c>
      <c r="R139" s="24"/>
    </row>
    <row r="140" spans="1:18" ht="40.5" customHeight="1" x14ac:dyDescent="0.15">
      <c r="A140" s="285" t="s">
        <v>14</v>
      </c>
      <c r="B140" s="286"/>
      <c r="C140" s="122"/>
      <c r="D140" s="122"/>
      <c r="E140" s="122"/>
      <c r="F140" s="122"/>
      <c r="G140" s="275"/>
      <c r="H140" s="276"/>
      <c r="I140" s="122"/>
      <c r="J140" s="122"/>
      <c r="K140" s="122"/>
      <c r="L140" s="122"/>
      <c r="M140" s="275"/>
      <c r="N140" s="276"/>
      <c r="O140" s="122"/>
      <c r="P140" s="123"/>
      <c r="Q140" s="133">
        <f>SUM(C140:P140)</f>
        <v>0</v>
      </c>
      <c r="R140" s="24"/>
    </row>
    <row r="141" spans="1:18" ht="40.5" customHeight="1" x14ac:dyDescent="0.15">
      <c r="A141" s="293" t="s">
        <v>3</v>
      </c>
      <c r="B141" s="262"/>
      <c r="C141" s="124"/>
      <c r="D141" s="124"/>
      <c r="E141" s="124"/>
      <c r="F141" s="124"/>
      <c r="G141" s="294"/>
      <c r="H141" s="295"/>
      <c r="I141" s="124"/>
      <c r="J141" s="124"/>
      <c r="K141" s="124"/>
      <c r="L141" s="124"/>
      <c r="M141" s="294"/>
      <c r="N141" s="295"/>
      <c r="O141" s="124"/>
      <c r="P141" s="125"/>
      <c r="Q141" s="134">
        <f>SUM(C141:P141)</f>
        <v>0</v>
      </c>
      <c r="R141" s="24"/>
    </row>
    <row r="142" spans="1:18" ht="18" thickBot="1" x14ac:dyDescent="0.2">
      <c r="A142" s="287" t="s">
        <v>91</v>
      </c>
      <c r="B142" s="286"/>
      <c r="C142" s="273"/>
      <c r="D142" s="273"/>
      <c r="E142" s="273"/>
      <c r="F142" s="273"/>
      <c r="G142" s="275"/>
      <c r="H142" s="276"/>
      <c r="I142" s="273"/>
      <c r="J142" s="273"/>
      <c r="K142" s="273"/>
      <c r="L142" s="273"/>
      <c r="M142" s="275"/>
      <c r="N142" s="276"/>
      <c r="O142" s="273"/>
      <c r="P142" s="275"/>
      <c r="Q142" s="279">
        <f>B143</f>
        <v>0</v>
      </c>
      <c r="R142" s="24"/>
    </row>
    <row r="143" spans="1:18" ht="26.25" customHeight="1" thickBot="1" x14ac:dyDescent="0.2">
      <c r="A143" s="90" t="s">
        <v>57</v>
      </c>
      <c r="B143" s="126"/>
      <c r="C143" s="278"/>
      <c r="D143" s="274"/>
      <c r="E143" s="274"/>
      <c r="F143" s="274"/>
      <c r="G143" s="277"/>
      <c r="H143" s="278"/>
      <c r="I143" s="274"/>
      <c r="J143" s="274"/>
      <c r="K143" s="274"/>
      <c r="L143" s="274"/>
      <c r="M143" s="277"/>
      <c r="N143" s="278"/>
      <c r="O143" s="274"/>
      <c r="P143" s="277"/>
      <c r="Q143" s="280"/>
      <c r="R143" s="24"/>
    </row>
    <row r="144" spans="1:18" ht="40.5" customHeight="1" thickBot="1" x14ac:dyDescent="0.2">
      <c r="A144" s="281" t="s">
        <v>44</v>
      </c>
      <c r="B144" s="282"/>
      <c r="C144" s="127">
        <f>SUM(C140:C143)</f>
        <v>0</v>
      </c>
      <c r="D144" s="127">
        <f>SUM(D140:D143)</f>
        <v>0</v>
      </c>
      <c r="E144" s="127">
        <f>SUM(E140:E143)</f>
        <v>0</v>
      </c>
      <c r="F144" s="127">
        <f>SUM(F140:F143)</f>
        <v>0</v>
      </c>
      <c r="G144" s="283">
        <f>SUM(G140:H143)</f>
        <v>0</v>
      </c>
      <c r="H144" s="284"/>
      <c r="I144" s="127">
        <f>SUM(I140:I143)</f>
        <v>0</v>
      </c>
      <c r="J144" s="127">
        <f>SUM(J140:J143)</f>
        <v>0</v>
      </c>
      <c r="K144" s="127">
        <f>SUM(K140:K143)</f>
        <v>0</v>
      </c>
      <c r="L144" s="127">
        <f>SUM(L140:L143)</f>
        <v>0</v>
      </c>
      <c r="M144" s="283">
        <f>SUM(M140:N143)</f>
        <v>0</v>
      </c>
      <c r="N144" s="284"/>
      <c r="O144" s="127">
        <f>SUM(O140:O143)</f>
        <v>0</v>
      </c>
      <c r="P144" s="128">
        <f>SUM(P140:P143)</f>
        <v>0</v>
      </c>
      <c r="Q144" s="135">
        <f>SUM(C144:P144)</f>
        <v>0</v>
      </c>
      <c r="R144" s="24"/>
    </row>
    <row r="145" spans="1:18" ht="40.5" customHeight="1" x14ac:dyDescent="0.15">
      <c r="A145" s="285" t="s">
        <v>45</v>
      </c>
      <c r="B145" s="286"/>
      <c r="C145" s="122"/>
      <c r="D145" s="122"/>
      <c r="E145" s="122"/>
      <c r="F145" s="122"/>
      <c r="G145" s="275"/>
      <c r="H145" s="276"/>
      <c r="I145" s="122"/>
      <c r="J145" s="122"/>
      <c r="K145" s="122"/>
      <c r="L145" s="122"/>
      <c r="M145" s="275"/>
      <c r="N145" s="276"/>
      <c r="O145" s="122"/>
      <c r="P145" s="123"/>
      <c r="Q145" s="133">
        <f>SUM(C145:P145)</f>
        <v>0</v>
      </c>
      <c r="R145" s="24"/>
    </row>
    <row r="146" spans="1:18" ht="40.5" customHeight="1" x14ac:dyDescent="0.15">
      <c r="A146" s="261" t="s">
        <v>46</v>
      </c>
      <c r="B146" s="262"/>
      <c r="C146" s="129">
        <f>C144-C145</f>
        <v>0</v>
      </c>
      <c r="D146" s="129">
        <f>D144-D145</f>
        <v>0</v>
      </c>
      <c r="E146" s="129">
        <f>E144-E145</f>
        <v>0</v>
      </c>
      <c r="F146" s="129">
        <f>F144-F145</f>
        <v>0</v>
      </c>
      <c r="G146" s="263">
        <f>G144-G145</f>
        <v>0</v>
      </c>
      <c r="H146" s="264"/>
      <c r="I146" s="129">
        <f>I144-I145</f>
        <v>0</v>
      </c>
      <c r="J146" s="129">
        <f t="shared" ref="J146:L146" si="38">J144-J145</f>
        <v>0</v>
      </c>
      <c r="K146" s="129">
        <f t="shared" si="38"/>
        <v>0</v>
      </c>
      <c r="L146" s="129">
        <f t="shared" si="38"/>
        <v>0</v>
      </c>
      <c r="M146" s="263">
        <f>M144-M145</f>
        <v>0</v>
      </c>
      <c r="N146" s="264"/>
      <c r="O146" s="129">
        <f>O144-O145</f>
        <v>0</v>
      </c>
      <c r="P146" s="130">
        <f>P144-P145</f>
        <v>0</v>
      </c>
      <c r="Q146" s="134">
        <f>SUM(C146:P146)</f>
        <v>0</v>
      </c>
      <c r="R146" s="24"/>
    </row>
    <row r="147" spans="1:18" ht="40.5" customHeight="1" thickBot="1" x14ac:dyDescent="0.2">
      <c r="A147" s="265" t="s">
        <v>47</v>
      </c>
      <c r="B147" s="266"/>
      <c r="C147" s="131">
        <f>IF(C146&gt;82000,82000,C146)</f>
        <v>0</v>
      </c>
      <c r="D147" s="131">
        <f>IF(D146&gt;82000,82000,D146)</f>
        <v>0</v>
      </c>
      <c r="E147" s="131">
        <f>IF(E146&gt;82000,82000,E146)</f>
        <v>0</v>
      </c>
      <c r="F147" s="131">
        <f>IF(F146&gt;82000,82000,F146)</f>
        <v>0</v>
      </c>
      <c r="G147" s="267">
        <f>IF(G146&gt;82000,82000,G146)</f>
        <v>0</v>
      </c>
      <c r="H147" s="268"/>
      <c r="I147" s="131">
        <f>IF(I146&gt;82000,82000,I146)</f>
        <v>0</v>
      </c>
      <c r="J147" s="131">
        <f t="shared" ref="J147:K147" si="39">IF(J146&gt;82000,82000,J146)</f>
        <v>0</v>
      </c>
      <c r="K147" s="131">
        <f t="shared" si="39"/>
        <v>0</v>
      </c>
      <c r="L147" s="131">
        <f>IF(L146&gt;82000,82000,L146)</f>
        <v>0</v>
      </c>
      <c r="M147" s="267">
        <f>IF(M146&gt;82000,82000,M146)</f>
        <v>0</v>
      </c>
      <c r="N147" s="268"/>
      <c r="O147" s="131">
        <f>IF(O146&gt;82000,82000,O146)</f>
        <v>0</v>
      </c>
      <c r="P147" s="131">
        <f>IF(P146&gt;82000,82000,P146)</f>
        <v>0</v>
      </c>
      <c r="Q147" s="136">
        <f>SUM(C147:P147)</f>
        <v>0</v>
      </c>
      <c r="R147" s="24"/>
    </row>
    <row r="148" spans="1:18" ht="40.5" customHeight="1" thickTop="1" thickBot="1" x14ac:dyDescent="0.2">
      <c r="A148" s="269" t="s">
        <v>77</v>
      </c>
      <c r="B148" s="270"/>
      <c r="C148" s="132">
        <f>ROUNDDOWN(C147*7/8,-3)</f>
        <v>0</v>
      </c>
      <c r="D148" s="132">
        <f t="shared" ref="D148:E148" si="40">ROUNDDOWN(D147*7/8,-3)</f>
        <v>0</v>
      </c>
      <c r="E148" s="132">
        <f t="shared" si="40"/>
        <v>0</v>
      </c>
      <c r="F148" s="132">
        <f>ROUNDDOWN(F147*7/8,-3)</f>
        <v>0</v>
      </c>
      <c r="G148" s="271">
        <f>ROUNDDOWN(G147*7/8,-3)</f>
        <v>0</v>
      </c>
      <c r="H148" s="272"/>
      <c r="I148" s="132">
        <f>ROUNDDOWN(I147*7/8,-3)</f>
        <v>0</v>
      </c>
      <c r="J148" s="132">
        <f t="shared" ref="J148:L148" si="41">ROUNDDOWN(J147*7/8,-3)</f>
        <v>0</v>
      </c>
      <c r="K148" s="132">
        <f t="shared" si="41"/>
        <v>0</v>
      </c>
      <c r="L148" s="132">
        <f t="shared" si="41"/>
        <v>0</v>
      </c>
      <c r="M148" s="271">
        <f>ROUNDDOWN(M147*7/8,-3)</f>
        <v>0</v>
      </c>
      <c r="N148" s="272"/>
      <c r="O148" s="132">
        <f>ROUNDDOWN(O147*7/8,-3)</f>
        <v>0</v>
      </c>
      <c r="P148" s="132">
        <f>ROUNDDOWN(P147*7/8,-3)</f>
        <v>0</v>
      </c>
      <c r="Q148" s="137">
        <f>SUM(C148:P148)</f>
        <v>0</v>
      </c>
      <c r="R148" s="24"/>
    </row>
    <row r="149" spans="1:18" ht="48" customHeight="1" thickBot="1" x14ac:dyDescent="0.2">
      <c r="A149" s="75" t="s">
        <v>4</v>
      </c>
      <c r="B149" s="259"/>
      <c r="C149" s="259"/>
      <c r="D149" s="259"/>
      <c r="E149" s="259"/>
      <c r="F149" s="259"/>
      <c r="G149" s="259"/>
      <c r="H149" s="259"/>
      <c r="I149" s="259"/>
      <c r="J149" s="259"/>
      <c r="K149" s="259"/>
      <c r="L149" s="259"/>
      <c r="M149" s="259"/>
      <c r="N149" s="259"/>
      <c r="O149" s="259"/>
      <c r="P149" s="259"/>
      <c r="Q149" s="260"/>
      <c r="R149" s="24"/>
    </row>
    <row r="150" spans="1:18" ht="23.25" customHeight="1" x14ac:dyDescent="0.15">
      <c r="B150" s="4" t="s">
        <v>90</v>
      </c>
      <c r="R150" s="24"/>
    </row>
    <row r="151" spans="1:18" ht="17.25" x14ac:dyDescent="0.15">
      <c r="A151" s="296" t="s">
        <v>76</v>
      </c>
      <c r="B151" s="296"/>
      <c r="C151" s="296"/>
      <c r="D151" s="296"/>
      <c r="E151" s="296"/>
      <c r="F151" s="296"/>
      <c r="G151" s="296"/>
      <c r="H151" s="296"/>
      <c r="I151" s="296"/>
      <c r="J151" s="296"/>
      <c r="K151" s="296"/>
      <c r="L151" s="296"/>
      <c r="M151" s="296"/>
      <c r="N151" s="296"/>
      <c r="O151" s="296"/>
      <c r="P151" s="296"/>
      <c r="Q151" s="296"/>
      <c r="R151" s="24"/>
    </row>
    <row r="152" spans="1:18" ht="20.25" customHeight="1" x14ac:dyDescent="0.15">
      <c r="A152" s="297" t="s">
        <v>58</v>
      </c>
      <c r="B152" s="297"/>
      <c r="C152" s="297"/>
      <c r="D152" s="297"/>
      <c r="E152" s="297"/>
      <c r="L152" s="298"/>
      <c r="M152" s="298"/>
      <c r="N152" s="298"/>
      <c r="O152" s="298"/>
      <c r="P152" s="298"/>
      <c r="Q152" s="298"/>
      <c r="R152" s="24"/>
    </row>
    <row r="153" spans="1:18" ht="17.25" x14ac:dyDescent="0.15">
      <c r="A153" s="58"/>
      <c r="B153" s="58"/>
      <c r="C153" s="59"/>
      <c r="O153" s="257" t="str">
        <f>O103</f>
        <v xml:space="preserve">       令和　８年   ３月  ３１日</v>
      </c>
      <c r="P153" s="257"/>
      <c r="Q153" s="257"/>
      <c r="R153" s="24"/>
    </row>
    <row r="154" spans="1:18" ht="19.5" thickBot="1" x14ac:dyDescent="0.2">
      <c r="A154" s="165" t="s">
        <v>69</v>
      </c>
      <c r="B154" s="165"/>
      <c r="C154" s="165"/>
      <c r="D154" s="165"/>
      <c r="E154" s="165"/>
      <c r="F154" s="165"/>
      <c r="G154" s="165"/>
      <c r="H154" s="165"/>
      <c r="I154" s="165"/>
      <c r="J154" s="165"/>
      <c r="K154" s="165"/>
      <c r="L154" s="165"/>
      <c r="M154" s="165"/>
      <c r="N154" s="165"/>
      <c r="O154" s="165"/>
      <c r="P154" s="165"/>
      <c r="Q154" s="165"/>
      <c r="R154" s="24"/>
    </row>
    <row r="155" spans="1:18" ht="16.5" customHeight="1" x14ac:dyDescent="0.15">
      <c r="A155" s="3"/>
      <c r="B155" s="3"/>
      <c r="C155" s="3"/>
      <c r="D155" s="3"/>
      <c r="E155" s="3"/>
      <c r="F155" s="3"/>
      <c r="G155" s="3"/>
      <c r="H155" s="3"/>
      <c r="I155" s="3"/>
      <c r="J155" s="3"/>
      <c r="K155" s="3"/>
      <c r="L155" s="3"/>
      <c r="M155" s="3"/>
      <c r="N155" s="3"/>
      <c r="O155" s="3"/>
      <c r="P155" s="3"/>
      <c r="Q155" s="96" t="s">
        <v>82</v>
      </c>
      <c r="R155" s="24"/>
    </row>
    <row r="156" spans="1:18" ht="38.25" customHeight="1" thickBot="1" x14ac:dyDescent="0.2">
      <c r="A156" s="3"/>
      <c r="B156" s="3"/>
      <c r="C156" s="3"/>
      <c r="D156" s="3"/>
      <c r="E156" s="2"/>
      <c r="F156" s="3"/>
      <c r="G156" s="3"/>
      <c r="H156" s="3"/>
      <c r="I156" s="299" t="s">
        <v>8</v>
      </c>
      <c r="J156" s="299"/>
      <c r="K156" s="348">
        <f>K131</f>
        <v>0</v>
      </c>
      <c r="L156" s="348"/>
      <c r="M156" s="348"/>
      <c r="N156" s="348"/>
      <c r="O156" s="348"/>
      <c r="P156" s="61"/>
      <c r="Q156" s="95">
        <v>3</v>
      </c>
      <c r="R156" s="24"/>
    </row>
    <row r="157" spans="1:18" ht="8.25" customHeight="1" thickBot="1" x14ac:dyDescent="0.2">
      <c r="A157" s="3"/>
      <c r="C157" s="3"/>
      <c r="D157" s="21"/>
      <c r="E157" s="2"/>
      <c r="F157" s="3"/>
      <c r="G157" s="3"/>
      <c r="H157" s="3"/>
      <c r="I157" s="3"/>
      <c r="J157" s="3"/>
      <c r="K157" s="13"/>
      <c r="L157" s="62"/>
      <c r="M157" s="62"/>
      <c r="N157" s="16"/>
      <c r="O157" s="16"/>
      <c r="P157" s="16"/>
      <c r="Q157" s="16"/>
      <c r="R157" s="24"/>
    </row>
    <row r="158" spans="1:18" ht="30.75" customHeight="1" thickBot="1" x14ac:dyDescent="0.2">
      <c r="A158" s="3"/>
      <c r="B158" s="63" t="s">
        <v>62</v>
      </c>
      <c r="C158" s="340">
        <f>C133</f>
        <v>0</v>
      </c>
      <c r="D158" s="341"/>
      <c r="E158" s="341"/>
      <c r="F158" s="341"/>
      <c r="G158" s="342"/>
      <c r="H158" s="64"/>
      <c r="I158" s="304" t="s">
        <v>43</v>
      </c>
      <c r="J158" s="305"/>
      <c r="K158" s="308"/>
      <c r="L158" s="309"/>
      <c r="M158" s="309"/>
      <c r="N158" s="309"/>
      <c r="O158" s="309"/>
      <c r="P158" s="309"/>
      <c r="Q158" s="310"/>
      <c r="R158" s="24"/>
    </row>
    <row r="159" spans="1:18" ht="24.75" customHeight="1" thickBot="1" x14ac:dyDescent="0.2">
      <c r="A159" s="3"/>
      <c r="B159" s="60" t="s">
        <v>63</v>
      </c>
      <c r="C159" s="343">
        <f>C134</f>
        <v>0</v>
      </c>
      <c r="D159" s="344"/>
      <c r="E159" s="344"/>
      <c r="F159" s="344"/>
      <c r="G159" s="345"/>
      <c r="H159" s="3"/>
      <c r="I159" s="306"/>
      <c r="J159" s="307"/>
      <c r="K159" s="314" t="s">
        <v>64</v>
      </c>
      <c r="L159" s="315"/>
      <c r="M159" s="121"/>
      <c r="N159" s="65" t="s">
        <v>42</v>
      </c>
      <c r="O159" s="316" t="s">
        <v>78</v>
      </c>
      <c r="P159" s="317"/>
      <c r="Q159" s="318"/>
      <c r="R159" s="24"/>
    </row>
    <row r="160" spans="1:18" ht="33" customHeight="1" x14ac:dyDescent="0.15">
      <c r="A160" s="3"/>
      <c r="B160" s="66"/>
      <c r="C160" s="67"/>
      <c r="D160" s="61"/>
      <c r="E160" s="61"/>
      <c r="F160" s="61"/>
      <c r="G160" s="61"/>
      <c r="H160" s="3"/>
      <c r="I160" s="319" t="s">
        <v>35</v>
      </c>
      <c r="J160" s="320"/>
      <c r="K160" s="321"/>
      <c r="L160" s="322"/>
      <c r="M160" s="322"/>
      <c r="N160" s="323"/>
      <c r="O160" s="324"/>
      <c r="P160" s="325"/>
      <c r="Q160" s="326"/>
      <c r="R160" s="24"/>
    </row>
    <row r="161" spans="1:18" ht="24.75" customHeight="1" x14ac:dyDescent="0.15">
      <c r="A161" s="68"/>
      <c r="B161" s="68"/>
      <c r="C161" s="68"/>
      <c r="D161" s="68"/>
      <c r="E161" s="68"/>
      <c r="F161" s="68"/>
      <c r="G161" s="68"/>
      <c r="H161" s="68"/>
      <c r="I161" s="330" t="s">
        <v>65</v>
      </c>
      <c r="J161" s="69" t="s">
        <v>0</v>
      </c>
      <c r="K161" s="332" t="s">
        <v>56</v>
      </c>
      <c r="L161" s="333"/>
      <c r="M161" s="333"/>
      <c r="N161" s="334"/>
      <c r="O161" s="324"/>
      <c r="P161" s="325"/>
      <c r="Q161" s="326"/>
      <c r="R161" s="24"/>
    </row>
    <row r="162" spans="1:18" ht="24.75" customHeight="1" thickBot="1" x14ac:dyDescent="0.2">
      <c r="A162" s="288" t="s">
        <v>70</v>
      </c>
      <c r="B162" s="288"/>
      <c r="C162" s="70" t="s">
        <v>6</v>
      </c>
      <c r="D162" s="346">
        <f>Q173</f>
        <v>0</v>
      </c>
      <c r="E162" s="347"/>
      <c r="F162" s="71" t="s">
        <v>5</v>
      </c>
      <c r="G162" s="68"/>
      <c r="H162" s="68"/>
      <c r="I162" s="331"/>
      <c r="J162" s="72" t="s">
        <v>1</v>
      </c>
      <c r="K162" s="337" t="s">
        <v>56</v>
      </c>
      <c r="L162" s="338"/>
      <c r="M162" s="338"/>
      <c r="N162" s="339"/>
      <c r="O162" s="327"/>
      <c r="P162" s="328"/>
      <c r="Q162" s="329"/>
      <c r="R162" s="24"/>
    </row>
    <row r="163" spans="1:18" ht="21" customHeight="1" thickBot="1" x14ac:dyDescent="0.2">
      <c r="A163" s="288" t="s">
        <v>30</v>
      </c>
      <c r="B163" s="288"/>
      <c r="C163" s="68"/>
      <c r="D163" s="68"/>
      <c r="E163" s="68"/>
      <c r="F163" s="68"/>
      <c r="G163" s="68"/>
      <c r="H163" s="68"/>
      <c r="I163" s="68"/>
      <c r="J163" s="289"/>
      <c r="K163" s="289"/>
      <c r="L163" s="289"/>
      <c r="M163" s="289"/>
      <c r="N163" s="289"/>
      <c r="O163" s="289"/>
      <c r="P163" s="289"/>
      <c r="Q163" s="289"/>
      <c r="R163" s="24"/>
    </row>
    <row r="164" spans="1:18" ht="18" thickBot="1" x14ac:dyDescent="0.2">
      <c r="A164" s="290" t="s">
        <v>2</v>
      </c>
      <c r="B164" s="291"/>
      <c r="C164" s="73" t="s">
        <v>16</v>
      </c>
      <c r="D164" s="73" t="s">
        <v>17</v>
      </c>
      <c r="E164" s="73" t="s">
        <v>18</v>
      </c>
      <c r="F164" s="73" t="s">
        <v>19</v>
      </c>
      <c r="G164" s="292" t="s">
        <v>20</v>
      </c>
      <c r="H164" s="291"/>
      <c r="I164" s="73" t="s">
        <v>21</v>
      </c>
      <c r="J164" s="73" t="s">
        <v>22</v>
      </c>
      <c r="K164" s="73" t="s">
        <v>23</v>
      </c>
      <c r="L164" s="73" t="s">
        <v>24</v>
      </c>
      <c r="M164" s="292" t="s">
        <v>25</v>
      </c>
      <c r="N164" s="291"/>
      <c r="O164" s="73" t="s">
        <v>26</v>
      </c>
      <c r="P164" s="113" t="s">
        <v>27</v>
      </c>
      <c r="Q164" s="74" t="s">
        <v>15</v>
      </c>
      <c r="R164" s="24"/>
    </row>
    <row r="165" spans="1:18" ht="40.5" customHeight="1" x14ac:dyDescent="0.15">
      <c r="A165" s="285" t="s">
        <v>14</v>
      </c>
      <c r="B165" s="286"/>
      <c r="C165" s="122"/>
      <c r="D165" s="122"/>
      <c r="E165" s="122"/>
      <c r="F165" s="122"/>
      <c r="G165" s="275"/>
      <c r="H165" s="276"/>
      <c r="I165" s="122"/>
      <c r="J165" s="122"/>
      <c r="K165" s="122"/>
      <c r="L165" s="122"/>
      <c r="M165" s="275"/>
      <c r="N165" s="276"/>
      <c r="O165" s="122"/>
      <c r="P165" s="123"/>
      <c r="Q165" s="133">
        <f>SUM(C165:P165)</f>
        <v>0</v>
      </c>
      <c r="R165" s="24"/>
    </row>
    <row r="166" spans="1:18" ht="40.5" customHeight="1" x14ac:dyDescent="0.15">
      <c r="A166" s="293" t="s">
        <v>3</v>
      </c>
      <c r="B166" s="262"/>
      <c r="C166" s="124"/>
      <c r="D166" s="124"/>
      <c r="E166" s="124"/>
      <c r="F166" s="124"/>
      <c r="G166" s="294"/>
      <c r="H166" s="295"/>
      <c r="I166" s="124"/>
      <c r="J166" s="124"/>
      <c r="K166" s="124"/>
      <c r="L166" s="124"/>
      <c r="M166" s="294"/>
      <c r="N166" s="295"/>
      <c r="O166" s="124"/>
      <c r="P166" s="125"/>
      <c r="Q166" s="134">
        <f>SUM(C166:P166)</f>
        <v>0</v>
      </c>
      <c r="R166" s="24"/>
    </row>
    <row r="167" spans="1:18" ht="18" thickBot="1" x14ac:dyDescent="0.2">
      <c r="A167" s="287" t="s">
        <v>91</v>
      </c>
      <c r="B167" s="286"/>
      <c r="C167" s="273"/>
      <c r="D167" s="273"/>
      <c r="E167" s="273"/>
      <c r="F167" s="273"/>
      <c r="G167" s="275"/>
      <c r="H167" s="276"/>
      <c r="I167" s="273"/>
      <c r="J167" s="273"/>
      <c r="K167" s="273"/>
      <c r="L167" s="273"/>
      <c r="M167" s="275"/>
      <c r="N167" s="276"/>
      <c r="O167" s="273"/>
      <c r="P167" s="275"/>
      <c r="Q167" s="279">
        <f>B168</f>
        <v>0</v>
      </c>
      <c r="R167" s="24"/>
    </row>
    <row r="168" spans="1:18" ht="26.25" customHeight="1" thickBot="1" x14ac:dyDescent="0.2">
      <c r="A168" s="90" t="s">
        <v>57</v>
      </c>
      <c r="B168" s="126"/>
      <c r="C168" s="278"/>
      <c r="D168" s="274"/>
      <c r="E168" s="274"/>
      <c r="F168" s="274"/>
      <c r="G168" s="277"/>
      <c r="H168" s="278"/>
      <c r="I168" s="274"/>
      <c r="J168" s="274"/>
      <c r="K168" s="274"/>
      <c r="L168" s="274"/>
      <c r="M168" s="277"/>
      <c r="N168" s="278"/>
      <c r="O168" s="274"/>
      <c r="P168" s="277"/>
      <c r="Q168" s="280"/>
      <c r="R168" s="24"/>
    </row>
    <row r="169" spans="1:18" ht="40.5" customHeight="1" thickBot="1" x14ac:dyDescent="0.2">
      <c r="A169" s="281" t="s">
        <v>44</v>
      </c>
      <c r="B169" s="282"/>
      <c r="C169" s="127">
        <f>SUM(C165:C168)</f>
        <v>0</v>
      </c>
      <c r="D169" s="127">
        <f>SUM(D165:D168)</f>
        <v>0</v>
      </c>
      <c r="E169" s="127">
        <f>SUM(E165:E168)</f>
        <v>0</v>
      </c>
      <c r="F169" s="127">
        <f>SUM(F165:F168)</f>
        <v>0</v>
      </c>
      <c r="G169" s="283">
        <f>SUM(G165:H168)</f>
        <v>0</v>
      </c>
      <c r="H169" s="284"/>
      <c r="I169" s="127">
        <f>SUM(I165:I168)</f>
        <v>0</v>
      </c>
      <c r="J169" s="127">
        <f>SUM(J165:J168)</f>
        <v>0</v>
      </c>
      <c r="K169" s="127">
        <f>SUM(K165:K168)</f>
        <v>0</v>
      </c>
      <c r="L169" s="127">
        <f>SUM(L165:L168)</f>
        <v>0</v>
      </c>
      <c r="M169" s="283">
        <f>SUM(M165:N168)</f>
        <v>0</v>
      </c>
      <c r="N169" s="284"/>
      <c r="O169" s="127">
        <f>SUM(O165:O168)</f>
        <v>0</v>
      </c>
      <c r="P169" s="128">
        <f>SUM(P165:P168)</f>
        <v>0</v>
      </c>
      <c r="Q169" s="135">
        <f>SUM(C169:P169)</f>
        <v>0</v>
      </c>
      <c r="R169" s="24"/>
    </row>
    <row r="170" spans="1:18" ht="40.5" customHeight="1" x14ac:dyDescent="0.15">
      <c r="A170" s="285" t="s">
        <v>45</v>
      </c>
      <c r="B170" s="286"/>
      <c r="C170" s="122"/>
      <c r="D170" s="122"/>
      <c r="E170" s="122"/>
      <c r="F170" s="122"/>
      <c r="G170" s="275"/>
      <c r="H170" s="276"/>
      <c r="I170" s="122"/>
      <c r="J170" s="122"/>
      <c r="K170" s="122"/>
      <c r="L170" s="122"/>
      <c r="M170" s="275"/>
      <c r="N170" s="276"/>
      <c r="O170" s="122"/>
      <c r="P170" s="123"/>
      <c r="Q170" s="133">
        <f>SUM(C170:P170)</f>
        <v>0</v>
      </c>
      <c r="R170" s="24"/>
    </row>
    <row r="171" spans="1:18" ht="40.5" customHeight="1" x14ac:dyDescent="0.15">
      <c r="A171" s="261" t="s">
        <v>46</v>
      </c>
      <c r="B171" s="262"/>
      <c r="C171" s="129">
        <f>C169-C170</f>
        <v>0</v>
      </c>
      <c r="D171" s="129">
        <f>D169-D170</f>
        <v>0</v>
      </c>
      <c r="E171" s="129">
        <f>E169-E170</f>
        <v>0</v>
      </c>
      <c r="F171" s="129">
        <f>F169-F170</f>
        <v>0</v>
      </c>
      <c r="G171" s="263">
        <f>G169-G170</f>
        <v>0</v>
      </c>
      <c r="H171" s="264"/>
      <c r="I171" s="129">
        <f>I169-I170</f>
        <v>0</v>
      </c>
      <c r="J171" s="129">
        <f t="shared" ref="J171:L171" si="42">J169-J170</f>
        <v>0</v>
      </c>
      <c r="K171" s="129">
        <f t="shared" si="42"/>
        <v>0</v>
      </c>
      <c r="L171" s="129">
        <f t="shared" si="42"/>
        <v>0</v>
      </c>
      <c r="M171" s="263">
        <f>M169-M170</f>
        <v>0</v>
      </c>
      <c r="N171" s="264"/>
      <c r="O171" s="129">
        <f>O169-O170</f>
        <v>0</v>
      </c>
      <c r="P171" s="130">
        <f>P169-P170</f>
        <v>0</v>
      </c>
      <c r="Q171" s="134">
        <f>SUM(C171:P171)</f>
        <v>0</v>
      </c>
      <c r="R171" s="24"/>
    </row>
    <row r="172" spans="1:18" ht="40.5" customHeight="1" thickBot="1" x14ac:dyDescent="0.2">
      <c r="A172" s="265" t="s">
        <v>47</v>
      </c>
      <c r="B172" s="266"/>
      <c r="C172" s="131">
        <f>IF(C171&gt;82000,82000,C171)</f>
        <v>0</v>
      </c>
      <c r="D172" s="131">
        <f>IF(D171&gt;82000,82000,D171)</f>
        <v>0</v>
      </c>
      <c r="E172" s="131">
        <f>IF(E171&gt;82000,82000,E171)</f>
        <v>0</v>
      </c>
      <c r="F172" s="131">
        <f>IF(F171&gt;82000,82000,F171)</f>
        <v>0</v>
      </c>
      <c r="G172" s="267">
        <f>IF(G171&gt;82000,82000,G171)</f>
        <v>0</v>
      </c>
      <c r="H172" s="268"/>
      <c r="I172" s="131">
        <f>IF(I171&gt;82000,82000,I171)</f>
        <v>0</v>
      </c>
      <c r="J172" s="131">
        <f t="shared" ref="J172:K172" si="43">IF(J171&gt;82000,82000,J171)</f>
        <v>0</v>
      </c>
      <c r="K172" s="131">
        <f t="shared" si="43"/>
        <v>0</v>
      </c>
      <c r="L172" s="131">
        <f>IF(L171&gt;82000,82000,L171)</f>
        <v>0</v>
      </c>
      <c r="M172" s="267">
        <f>IF(M171&gt;82000,82000,M171)</f>
        <v>0</v>
      </c>
      <c r="N172" s="268"/>
      <c r="O172" s="131">
        <f>IF(O171&gt;82000,82000,O171)</f>
        <v>0</v>
      </c>
      <c r="P172" s="131">
        <f>IF(P171&gt;82000,82000,P171)</f>
        <v>0</v>
      </c>
      <c r="Q172" s="136">
        <f>SUM(C172:P172)</f>
        <v>0</v>
      </c>
      <c r="R172" s="24"/>
    </row>
    <row r="173" spans="1:18" ht="40.5" customHeight="1" thickTop="1" thickBot="1" x14ac:dyDescent="0.2">
      <c r="A173" s="269" t="s">
        <v>77</v>
      </c>
      <c r="B173" s="270"/>
      <c r="C173" s="132">
        <f>ROUNDDOWN(C172*7/8,-3)</f>
        <v>0</v>
      </c>
      <c r="D173" s="132">
        <f t="shared" ref="D173:E173" si="44">ROUNDDOWN(D172*7/8,-3)</f>
        <v>0</v>
      </c>
      <c r="E173" s="132">
        <f t="shared" si="44"/>
        <v>0</v>
      </c>
      <c r="F173" s="132">
        <f>ROUNDDOWN(F172*7/8,-3)</f>
        <v>0</v>
      </c>
      <c r="G173" s="271">
        <f>ROUNDDOWN(G172*7/8,-3)</f>
        <v>0</v>
      </c>
      <c r="H173" s="272"/>
      <c r="I173" s="132">
        <f>ROUNDDOWN(I172*7/8,-3)</f>
        <v>0</v>
      </c>
      <c r="J173" s="132">
        <f t="shared" ref="J173:L173" si="45">ROUNDDOWN(J172*7/8,-3)</f>
        <v>0</v>
      </c>
      <c r="K173" s="132">
        <f t="shared" si="45"/>
        <v>0</v>
      </c>
      <c r="L173" s="132">
        <f t="shared" si="45"/>
        <v>0</v>
      </c>
      <c r="M173" s="271">
        <f>ROUNDDOWN(M172*7/8,-3)</f>
        <v>0</v>
      </c>
      <c r="N173" s="272"/>
      <c r="O173" s="132">
        <f>ROUNDDOWN(O172*7/8,-3)</f>
        <v>0</v>
      </c>
      <c r="P173" s="132">
        <f>ROUNDDOWN(P172*7/8,-3)</f>
        <v>0</v>
      </c>
      <c r="Q173" s="137">
        <f>SUM(C173:P173)</f>
        <v>0</v>
      </c>
      <c r="R173" s="24"/>
    </row>
    <row r="174" spans="1:18" ht="48" customHeight="1" thickBot="1" x14ac:dyDescent="0.2">
      <c r="A174" s="75" t="s">
        <v>4</v>
      </c>
      <c r="B174" s="259"/>
      <c r="C174" s="259"/>
      <c r="D174" s="259"/>
      <c r="E174" s="259"/>
      <c r="F174" s="259"/>
      <c r="G174" s="259"/>
      <c r="H174" s="259"/>
      <c r="I174" s="259"/>
      <c r="J174" s="259"/>
      <c r="K174" s="259"/>
      <c r="L174" s="259"/>
      <c r="M174" s="259"/>
      <c r="N174" s="259"/>
      <c r="O174" s="259"/>
      <c r="P174" s="259"/>
      <c r="Q174" s="260"/>
      <c r="R174" s="24"/>
    </row>
    <row r="175" spans="1:18" ht="23.25" customHeight="1" x14ac:dyDescent="0.15">
      <c r="B175" s="4" t="s">
        <v>90</v>
      </c>
      <c r="R175" s="24"/>
    </row>
    <row r="176" spans="1:18" ht="17.25" x14ac:dyDescent="0.15">
      <c r="A176" s="296" t="s">
        <v>76</v>
      </c>
      <c r="B176" s="296"/>
      <c r="C176" s="296"/>
      <c r="D176" s="296"/>
      <c r="E176" s="296"/>
      <c r="F176" s="296"/>
      <c r="G176" s="296"/>
      <c r="H176" s="296"/>
      <c r="I176" s="296"/>
      <c r="J176" s="296"/>
      <c r="K176" s="296"/>
      <c r="L176" s="296"/>
      <c r="M176" s="296"/>
      <c r="N176" s="296"/>
      <c r="O176" s="296"/>
      <c r="P176" s="296"/>
      <c r="Q176" s="296"/>
      <c r="R176" s="24"/>
    </row>
    <row r="177" spans="1:18" ht="20.25" customHeight="1" x14ac:dyDescent="0.15">
      <c r="A177" s="297" t="s">
        <v>58</v>
      </c>
      <c r="B177" s="297"/>
      <c r="C177" s="297"/>
      <c r="D177" s="297"/>
      <c r="E177" s="297"/>
      <c r="L177" s="298"/>
      <c r="M177" s="298"/>
      <c r="N177" s="298"/>
      <c r="O177" s="298"/>
      <c r="P177" s="298"/>
      <c r="Q177" s="298"/>
      <c r="R177" s="24"/>
    </row>
    <row r="178" spans="1:18" ht="17.25" x14ac:dyDescent="0.15">
      <c r="A178" s="58"/>
      <c r="B178" s="58"/>
      <c r="C178" s="59"/>
      <c r="O178" s="257" t="str">
        <f>O103</f>
        <v xml:space="preserve">       令和　８年   ３月  ３１日</v>
      </c>
      <c r="P178" s="257"/>
      <c r="Q178" s="257"/>
      <c r="R178" s="24"/>
    </row>
    <row r="179" spans="1:18" ht="19.5" thickBot="1" x14ac:dyDescent="0.2">
      <c r="A179" s="165" t="s">
        <v>69</v>
      </c>
      <c r="B179" s="165"/>
      <c r="C179" s="165"/>
      <c r="D179" s="165"/>
      <c r="E179" s="165"/>
      <c r="F179" s="165"/>
      <c r="G179" s="165"/>
      <c r="H179" s="165"/>
      <c r="I179" s="165"/>
      <c r="J179" s="165"/>
      <c r="K179" s="165"/>
      <c r="L179" s="165"/>
      <c r="M179" s="165"/>
      <c r="N179" s="165"/>
      <c r="O179" s="165"/>
      <c r="P179" s="165"/>
      <c r="Q179" s="165"/>
      <c r="R179" s="24"/>
    </row>
    <row r="180" spans="1:18" ht="16.5" customHeight="1" x14ac:dyDescent="0.15">
      <c r="A180" s="3"/>
      <c r="B180" s="3"/>
      <c r="C180" s="3"/>
      <c r="D180" s="3"/>
      <c r="E180" s="3"/>
      <c r="F180" s="3"/>
      <c r="G180" s="3"/>
      <c r="H180" s="3"/>
      <c r="I180" s="3"/>
      <c r="J180" s="3"/>
      <c r="K180" s="3"/>
      <c r="L180" s="3"/>
      <c r="M180" s="3"/>
      <c r="N180" s="3"/>
      <c r="O180" s="3"/>
      <c r="P180" s="3"/>
      <c r="Q180" s="96" t="s">
        <v>82</v>
      </c>
      <c r="R180" s="24"/>
    </row>
    <row r="181" spans="1:18" ht="38.25" customHeight="1" thickBot="1" x14ac:dyDescent="0.2">
      <c r="A181" s="3"/>
      <c r="B181" s="3"/>
      <c r="C181" s="3"/>
      <c r="D181" s="3"/>
      <c r="E181" s="2"/>
      <c r="F181" s="3"/>
      <c r="G181" s="3"/>
      <c r="H181" s="3"/>
      <c r="I181" s="299" t="s">
        <v>8</v>
      </c>
      <c r="J181" s="299"/>
      <c r="K181" s="348">
        <f>K156</f>
        <v>0</v>
      </c>
      <c r="L181" s="348"/>
      <c r="M181" s="348"/>
      <c r="N181" s="348"/>
      <c r="O181" s="348"/>
      <c r="P181" s="61"/>
      <c r="Q181" s="95">
        <v>4</v>
      </c>
      <c r="R181" s="24"/>
    </row>
    <row r="182" spans="1:18" ht="8.25" customHeight="1" thickBot="1" x14ac:dyDescent="0.2">
      <c r="A182" s="3"/>
      <c r="C182" s="3"/>
      <c r="D182" s="21"/>
      <c r="E182" s="2"/>
      <c r="F182" s="3"/>
      <c r="G182" s="3"/>
      <c r="H182" s="3"/>
      <c r="I182" s="3"/>
      <c r="J182" s="3"/>
      <c r="K182" s="13"/>
      <c r="L182" s="62"/>
      <c r="M182" s="62"/>
      <c r="N182" s="16"/>
      <c r="O182" s="16"/>
      <c r="P182" s="16"/>
      <c r="Q182" s="16"/>
      <c r="R182" s="24"/>
    </row>
    <row r="183" spans="1:18" ht="30.75" customHeight="1" thickBot="1" x14ac:dyDescent="0.2">
      <c r="A183" s="3"/>
      <c r="B183" s="63" t="s">
        <v>62</v>
      </c>
      <c r="C183" s="340">
        <f>C158</f>
        <v>0</v>
      </c>
      <c r="D183" s="341"/>
      <c r="E183" s="341"/>
      <c r="F183" s="341"/>
      <c r="G183" s="342"/>
      <c r="H183" s="64"/>
      <c r="I183" s="304" t="s">
        <v>43</v>
      </c>
      <c r="J183" s="305"/>
      <c r="K183" s="308"/>
      <c r="L183" s="309"/>
      <c r="M183" s="309"/>
      <c r="N183" s="309"/>
      <c r="O183" s="309"/>
      <c r="P183" s="309"/>
      <c r="Q183" s="310"/>
      <c r="R183" s="24"/>
    </row>
    <row r="184" spans="1:18" ht="24.75" customHeight="1" thickBot="1" x14ac:dyDescent="0.2">
      <c r="A184" s="3"/>
      <c r="B184" s="60" t="s">
        <v>63</v>
      </c>
      <c r="C184" s="343">
        <f>C159</f>
        <v>0</v>
      </c>
      <c r="D184" s="344"/>
      <c r="E184" s="344"/>
      <c r="F184" s="344"/>
      <c r="G184" s="345"/>
      <c r="H184" s="3"/>
      <c r="I184" s="306"/>
      <c r="J184" s="307"/>
      <c r="K184" s="314" t="s">
        <v>64</v>
      </c>
      <c r="L184" s="315"/>
      <c r="M184" s="121"/>
      <c r="N184" s="65" t="s">
        <v>42</v>
      </c>
      <c r="O184" s="316" t="s">
        <v>78</v>
      </c>
      <c r="P184" s="317"/>
      <c r="Q184" s="318"/>
      <c r="R184" s="24"/>
    </row>
    <row r="185" spans="1:18" ht="33" customHeight="1" x14ac:dyDescent="0.15">
      <c r="A185" s="3"/>
      <c r="B185" s="66"/>
      <c r="C185" s="67"/>
      <c r="D185" s="61"/>
      <c r="E185" s="61"/>
      <c r="F185" s="61"/>
      <c r="G185" s="61"/>
      <c r="H185" s="3"/>
      <c r="I185" s="319" t="s">
        <v>35</v>
      </c>
      <c r="J185" s="320"/>
      <c r="K185" s="321"/>
      <c r="L185" s="322"/>
      <c r="M185" s="322"/>
      <c r="N185" s="323"/>
      <c r="O185" s="324"/>
      <c r="P185" s="325"/>
      <c r="Q185" s="326"/>
      <c r="R185" s="24"/>
    </row>
    <row r="186" spans="1:18" ht="24.75" customHeight="1" x14ac:dyDescent="0.15">
      <c r="A186" s="68"/>
      <c r="B186" s="68"/>
      <c r="C186" s="68"/>
      <c r="D186" s="68"/>
      <c r="E186" s="68"/>
      <c r="F186" s="68"/>
      <c r="G186" s="68"/>
      <c r="H186" s="68"/>
      <c r="I186" s="330" t="s">
        <v>65</v>
      </c>
      <c r="J186" s="69" t="s">
        <v>0</v>
      </c>
      <c r="K186" s="332" t="s">
        <v>56</v>
      </c>
      <c r="L186" s="333"/>
      <c r="M186" s="333"/>
      <c r="N186" s="334"/>
      <c r="O186" s="324"/>
      <c r="P186" s="325"/>
      <c r="Q186" s="326"/>
      <c r="R186" s="24"/>
    </row>
    <row r="187" spans="1:18" ht="24.75" customHeight="1" thickBot="1" x14ac:dyDescent="0.2">
      <c r="A187" s="288" t="s">
        <v>70</v>
      </c>
      <c r="B187" s="288"/>
      <c r="C187" s="70" t="s">
        <v>6</v>
      </c>
      <c r="D187" s="346">
        <f>Q198</f>
        <v>0</v>
      </c>
      <c r="E187" s="347"/>
      <c r="F187" s="71" t="s">
        <v>5</v>
      </c>
      <c r="G187" s="68"/>
      <c r="H187" s="68"/>
      <c r="I187" s="331"/>
      <c r="J187" s="72" t="s">
        <v>1</v>
      </c>
      <c r="K187" s="337" t="s">
        <v>56</v>
      </c>
      <c r="L187" s="338"/>
      <c r="M187" s="338"/>
      <c r="N187" s="339"/>
      <c r="O187" s="327"/>
      <c r="P187" s="328"/>
      <c r="Q187" s="329"/>
      <c r="R187" s="24"/>
    </row>
    <row r="188" spans="1:18" ht="21" customHeight="1" thickBot="1" x14ac:dyDescent="0.2">
      <c r="A188" s="288" t="s">
        <v>30</v>
      </c>
      <c r="B188" s="288"/>
      <c r="C188" s="68"/>
      <c r="D188" s="68"/>
      <c r="E188" s="68"/>
      <c r="F188" s="68"/>
      <c r="G188" s="68"/>
      <c r="H188" s="68"/>
      <c r="I188" s="68"/>
      <c r="J188" s="289"/>
      <c r="K188" s="289"/>
      <c r="L188" s="289"/>
      <c r="M188" s="289"/>
      <c r="N188" s="289"/>
      <c r="O188" s="289"/>
      <c r="P188" s="289"/>
      <c r="Q188" s="289"/>
      <c r="R188" s="24"/>
    </row>
    <row r="189" spans="1:18" ht="18" thickBot="1" x14ac:dyDescent="0.2">
      <c r="A189" s="290" t="s">
        <v>2</v>
      </c>
      <c r="B189" s="291"/>
      <c r="C189" s="73" t="s">
        <v>16</v>
      </c>
      <c r="D189" s="73" t="s">
        <v>17</v>
      </c>
      <c r="E189" s="73" t="s">
        <v>18</v>
      </c>
      <c r="F189" s="73" t="s">
        <v>19</v>
      </c>
      <c r="G189" s="292" t="s">
        <v>20</v>
      </c>
      <c r="H189" s="291"/>
      <c r="I189" s="73" t="s">
        <v>21</v>
      </c>
      <c r="J189" s="73" t="s">
        <v>22</v>
      </c>
      <c r="K189" s="73" t="s">
        <v>23</v>
      </c>
      <c r="L189" s="73" t="s">
        <v>24</v>
      </c>
      <c r="M189" s="292" t="s">
        <v>25</v>
      </c>
      <c r="N189" s="291"/>
      <c r="O189" s="73" t="s">
        <v>26</v>
      </c>
      <c r="P189" s="113" t="s">
        <v>27</v>
      </c>
      <c r="Q189" s="74" t="s">
        <v>15</v>
      </c>
      <c r="R189" s="24"/>
    </row>
    <row r="190" spans="1:18" ht="40.5" customHeight="1" x14ac:dyDescent="0.15">
      <c r="A190" s="285" t="s">
        <v>14</v>
      </c>
      <c r="B190" s="286"/>
      <c r="C190" s="122"/>
      <c r="D190" s="122"/>
      <c r="E190" s="122"/>
      <c r="F190" s="122"/>
      <c r="G190" s="275"/>
      <c r="H190" s="276"/>
      <c r="I190" s="122"/>
      <c r="J190" s="122"/>
      <c r="K190" s="122"/>
      <c r="L190" s="122"/>
      <c r="M190" s="275"/>
      <c r="N190" s="276"/>
      <c r="O190" s="122"/>
      <c r="P190" s="123"/>
      <c r="Q190" s="133">
        <f>SUM(C190:P190)</f>
        <v>0</v>
      </c>
      <c r="R190" s="24"/>
    </row>
    <row r="191" spans="1:18" ht="40.5" customHeight="1" x14ac:dyDescent="0.15">
      <c r="A191" s="293" t="s">
        <v>3</v>
      </c>
      <c r="B191" s="262"/>
      <c r="C191" s="124"/>
      <c r="D191" s="124"/>
      <c r="E191" s="124"/>
      <c r="F191" s="124"/>
      <c r="G191" s="294"/>
      <c r="H191" s="295"/>
      <c r="I191" s="124"/>
      <c r="J191" s="124"/>
      <c r="K191" s="124"/>
      <c r="L191" s="124"/>
      <c r="M191" s="294"/>
      <c r="N191" s="295"/>
      <c r="O191" s="124"/>
      <c r="P191" s="125"/>
      <c r="Q191" s="134">
        <f>SUM(C191:P191)</f>
        <v>0</v>
      </c>
      <c r="R191" s="24"/>
    </row>
    <row r="192" spans="1:18" ht="18" thickBot="1" x14ac:dyDescent="0.2">
      <c r="A192" s="287" t="s">
        <v>91</v>
      </c>
      <c r="B192" s="286"/>
      <c r="C192" s="273"/>
      <c r="D192" s="273"/>
      <c r="E192" s="273"/>
      <c r="F192" s="273"/>
      <c r="G192" s="275"/>
      <c r="H192" s="276"/>
      <c r="I192" s="273"/>
      <c r="J192" s="273"/>
      <c r="K192" s="273"/>
      <c r="L192" s="273"/>
      <c r="M192" s="275"/>
      <c r="N192" s="276"/>
      <c r="O192" s="273"/>
      <c r="P192" s="275"/>
      <c r="Q192" s="279">
        <f>B193</f>
        <v>0</v>
      </c>
      <c r="R192" s="24"/>
    </row>
    <row r="193" spans="1:18" ht="26.25" customHeight="1" thickBot="1" x14ac:dyDescent="0.2">
      <c r="A193" s="90" t="s">
        <v>57</v>
      </c>
      <c r="B193" s="126"/>
      <c r="C193" s="278"/>
      <c r="D193" s="274"/>
      <c r="E193" s="274"/>
      <c r="F193" s="274"/>
      <c r="G193" s="277"/>
      <c r="H193" s="278"/>
      <c r="I193" s="274"/>
      <c r="J193" s="274"/>
      <c r="K193" s="274"/>
      <c r="L193" s="274"/>
      <c r="M193" s="277"/>
      <c r="N193" s="278"/>
      <c r="O193" s="274"/>
      <c r="P193" s="277"/>
      <c r="Q193" s="280"/>
      <c r="R193" s="24"/>
    </row>
    <row r="194" spans="1:18" ht="40.5" customHeight="1" thickBot="1" x14ac:dyDescent="0.2">
      <c r="A194" s="281" t="s">
        <v>44</v>
      </c>
      <c r="B194" s="282"/>
      <c r="C194" s="127">
        <f>SUM(C190:C193)</f>
        <v>0</v>
      </c>
      <c r="D194" s="127">
        <f>SUM(D190:D193)</f>
        <v>0</v>
      </c>
      <c r="E194" s="127">
        <f>SUM(E190:E193)</f>
        <v>0</v>
      </c>
      <c r="F194" s="127">
        <f>SUM(F190:F193)</f>
        <v>0</v>
      </c>
      <c r="G194" s="283">
        <f>SUM(G190:H193)</f>
        <v>0</v>
      </c>
      <c r="H194" s="284"/>
      <c r="I194" s="127">
        <f>SUM(I190:I193)</f>
        <v>0</v>
      </c>
      <c r="J194" s="127">
        <f>SUM(J190:J193)</f>
        <v>0</v>
      </c>
      <c r="K194" s="127">
        <f>SUM(K190:K193)</f>
        <v>0</v>
      </c>
      <c r="L194" s="127">
        <f>SUM(L190:L193)</f>
        <v>0</v>
      </c>
      <c r="M194" s="283">
        <f>SUM(M190:N193)</f>
        <v>0</v>
      </c>
      <c r="N194" s="284"/>
      <c r="O194" s="127">
        <f>SUM(O190:O193)</f>
        <v>0</v>
      </c>
      <c r="P194" s="128">
        <f>SUM(P190:P193)</f>
        <v>0</v>
      </c>
      <c r="Q194" s="135">
        <f>SUM(C194:P194)</f>
        <v>0</v>
      </c>
      <c r="R194" s="24"/>
    </row>
    <row r="195" spans="1:18" ht="40.5" customHeight="1" x14ac:dyDescent="0.15">
      <c r="A195" s="285" t="s">
        <v>45</v>
      </c>
      <c r="B195" s="286"/>
      <c r="C195" s="122"/>
      <c r="D195" s="122"/>
      <c r="E195" s="122"/>
      <c r="F195" s="122"/>
      <c r="G195" s="275"/>
      <c r="H195" s="276"/>
      <c r="I195" s="122"/>
      <c r="J195" s="122"/>
      <c r="K195" s="122"/>
      <c r="L195" s="122"/>
      <c r="M195" s="275"/>
      <c r="N195" s="276"/>
      <c r="O195" s="122"/>
      <c r="P195" s="123"/>
      <c r="Q195" s="133">
        <f>SUM(C195:P195)</f>
        <v>0</v>
      </c>
      <c r="R195" s="24"/>
    </row>
    <row r="196" spans="1:18" ht="40.5" customHeight="1" x14ac:dyDescent="0.15">
      <c r="A196" s="261" t="s">
        <v>46</v>
      </c>
      <c r="B196" s="262"/>
      <c r="C196" s="129">
        <f>C194-C195</f>
        <v>0</v>
      </c>
      <c r="D196" s="129">
        <f>D194-D195</f>
        <v>0</v>
      </c>
      <c r="E196" s="129">
        <f>E194-E195</f>
        <v>0</v>
      </c>
      <c r="F196" s="129">
        <f>F194-F195</f>
        <v>0</v>
      </c>
      <c r="G196" s="263">
        <f>G194-G195</f>
        <v>0</v>
      </c>
      <c r="H196" s="264"/>
      <c r="I196" s="129">
        <f>I194-I195</f>
        <v>0</v>
      </c>
      <c r="J196" s="129">
        <f t="shared" ref="J196:L196" si="46">J194-J195</f>
        <v>0</v>
      </c>
      <c r="K196" s="129">
        <f t="shared" si="46"/>
        <v>0</v>
      </c>
      <c r="L196" s="129">
        <f t="shared" si="46"/>
        <v>0</v>
      </c>
      <c r="M196" s="263">
        <f>M194-M195</f>
        <v>0</v>
      </c>
      <c r="N196" s="264"/>
      <c r="O196" s="129">
        <f>O194-O195</f>
        <v>0</v>
      </c>
      <c r="P196" s="130">
        <f>P194-P195</f>
        <v>0</v>
      </c>
      <c r="Q196" s="134">
        <f>SUM(C196:P196)</f>
        <v>0</v>
      </c>
      <c r="R196" s="24"/>
    </row>
    <row r="197" spans="1:18" ht="40.5" customHeight="1" thickBot="1" x14ac:dyDescent="0.2">
      <c r="A197" s="265" t="s">
        <v>47</v>
      </c>
      <c r="B197" s="266"/>
      <c r="C197" s="131">
        <f>IF(C196&gt;82000,82000,C196)</f>
        <v>0</v>
      </c>
      <c r="D197" s="131">
        <f>IF(D196&gt;82000,82000,D196)</f>
        <v>0</v>
      </c>
      <c r="E197" s="131">
        <f>IF(E196&gt;82000,82000,E196)</f>
        <v>0</v>
      </c>
      <c r="F197" s="131">
        <f>IF(F196&gt;82000,82000,F196)</f>
        <v>0</v>
      </c>
      <c r="G197" s="267">
        <f>IF(G196&gt;82000,82000,G196)</f>
        <v>0</v>
      </c>
      <c r="H197" s="268"/>
      <c r="I197" s="131">
        <f>IF(I196&gt;82000,82000,I196)</f>
        <v>0</v>
      </c>
      <c r="J197" s="131">
        <f t="shared" ref="J197:K197" si="47">IF(J196&gt;82000,82000,J196)</f>
        <v>0</v>
      </c>
      <c r="K197" s="131">
        <f t="shared" si="47"/>
        <v>0</v>
      </c>
      <c r="L197" s="131">
        <f>IF(L196&gt;82000,82000,L196)</f>
        <v>0</v>
      </c>
      <c r="M197" s="267">
        <f>IF(M196&gt;82000,82000,M196)</f>
        <v>0</v>
      </c>
      <c r="N197" s="268"/>
      <c r="O197" s="131">
        <f>IF(O196&gt;82000,82000,O196)</f>
        <v>0</v>
      </c>
      <c r="P197" s="131">
        <f>IF(P196&gt;82000,82000,P196)</f>
        <v>0</v>
      </c>
      <c r="Q197" s="136">
        <f>SUM(C197:P197)</f>
        <v>0</v>
      </c>
      <c r="R197" s="24"/>
    </row>
    <row r="198" spans="1:18" ht="40.5" customHeight="1" thickTop="1" thickBot="1" x14ac:dyDescent="0.2">
      <c r="A198" s="269" t="s">
        <v>77</v>
      </c>
      <c r="B198" s="270"/>
      <c r="C198" s="132">
        <f>ROUNDDOWN(C197*7/8,-3)</f>
        <v>0</v>
      </c>
      <c r="D198" s="132">
        <f t="shared" ref="D198:E198" si="48">ROUNDDOWN(D197*7/8,-3)</f>
        <v>0</v>
      </c>
      <c r="E198" s="132">
        <f t="shared" si="48"/>
        <v>0</v>
      </c>
      <c r="F198" s="132">
        <f>ROUNDDOWN(F197*7/8,-3)</f>
        <v>0</v>
      </c>
      <c r="G198" s="271">
        <f>ROUNDDOWN(G197*7/8,-3)</f>
        <v>0</v>
      </c>
      <c r="H198" s="272"/>
      <c r="I198" s="132">
        <f>ROUNDDOWN(I197*7/8,-3)</f>
        <v>0</v>
      </c>
      <c r="J198" s="132">
        <f t="shared" ref="J198:L198" si="49">ROUNDDOWN(J197*7/8,-3)</f>
        <v>0</v>
      </c>
      <c r="K198" s="132">
        <f t="shared" si="49"/>
        <v>0</v>
      </c>
      <c r="L198" s="132">
        <f t="shared" si="49"/>
        <v>0</v>
      </c>
      <c r="M198" s="271">
        <f>ROUNDDOWN(M197*7/8,-3)</f>
        <v>0</v>
      </c>
      <c r="N198" s="272"/>
      <c r="O198" s="132">
        <f>ROUNDDOWN(O197*7/8,-3)</f>
        <v>0</v>
      </c>
      <c r="P198" s="132">
        <f>ROUNDDOWN(P197*7/8,-3)</f>
        <v>0</v>
      </c>
      <c r="Q198" s="137">
        <f>SUM(C198:P198)</f>
        <v>0</v>
      </c>
      <c r="R198" s="24"/>
    </row>
    <row r="199" spans="1:18" ht="48" customHeight="1" thickBot="1" x14ac:dyDescent="0.2">
      <c r="A199" s="75" t="s">
        <v>4</v>
      </c>
      <c r="B199" s="259"/>
      <c r="C199" s="259"/>
      <c r="D199" s="259"/>
      <c r="E199" s="259"/>
      <c r="F199" s="259"/>
      <c r="G199" s="259"/>
      <c r="H199" s="259"/>
      <c r="I199" s="259"/>
      <c r="J199" s="259"/>
      <c r="K199" s="259"/>
      <c r="L199" s="259"/>
      <c r="M199" s="259"/>
      <c r="N199" s="259"/>
      <c r="O199" s="259"/>
      <c r="P199" s="259"/>
      <c r="Q199" s="260"/>
      <c r="R199" s="24"/>
    </row>
    <row r="200" spans="1:18" ht="23.25" customHeight="1" x14ac:dyDescent="0.15">
      <c r="B200" s="4" t="s">
        <v>90</v>
      </c>
      <c r="R200" s="24"/>
    </row>
    <row r="201" spans="1:18" ht="14.25" x14ac:dyDescent="0.15">
      <c r="A201" s="296" t="s">
        <v>76</v>
      </c>
      <c r="B201" s="296"/>
      <c r="C201" s="296"/>
      <c r="D201" s="296"/>
      <c r="E201" s="296"/>
      <c r="F201" s="296"/>
      <c r="G201" s="296"/>
      <c r="H201" s="296"/>
      <c r="I201" s="296"/>
      <c r="J201" s="296"/>
      <c r="K201" s="296"/>
      <c r="L201" s="296"/>
      <c r="M201" s="296"/>
      <c r="N201" s="296"/>
      <c r="O201" s="296"/>
      <c r="P201" s="296"/>
      <c r="Q201" s="296"/>
      <c r="R201" s="114"/>
    </row>
    <row r="202" spans="1:18" ht="20.25" customHeight="1" x14ac:dyDescent="0.15">
      <c r="A202" s="297" t="s">
        <v>58</v>
      </c>
      <c r="B202" s="297"/>
      <c r="C202" s="297"/>
      <c r="D202" s="297"/>
      <c r="E202" s="297"/>
      <c r="L202" s="298"/>
      <c r="M202" s="298"/>
      <c r="N202" s="298"/>
      <c r="O202" s="298"/>
      <c r="P202" s="298"/>
      <c r="Q202" s="298"/>
      <c r="R202" s="115"/>
    </row>
    <row r="203" spans="1:18" ht="15" x14ac:dyDescent="0.15">
      <c r="A203" s="58"/>
      <c r="B203" s="58"/>
      <c r="C203" s="59"/>
      <c r="O203" s="143" t="str">
        <f>O178</f>
        <v xml:space="preserve">       令和　８年   ３月  ３１日</v>
      </c>
      <c r="P203" s="143"/>
      <c r="Q203" s="143"/>
      <c r="R203" s="108"/>
    </row>
    <row r="204" spans="1:18" ht="19.5" thickBot="1" x14ac:dyDescent="0.2">
      <c r="A204" s="165" t="s">
        <v>69</v>
      </c>
      <c r="B204" s="165"/>
      <c r="C204" s="165"/>
      <c r="D204" s="165"/>
      <c r="E204" s="165"/>
      <c r="F204" s="165"/>
      <c r="G204" s="165"/>
      <c r="H204" s="165"/>
      <c r="I204" s="165"/>
      <c r="J204" s="165"/>
      <c r="K204" s="165"/>
      <c r="L204" s="165"/>
      <c r="M204" s="165"/>
      <c r="N204" s="165"/>
      <c r="O204" s="165"/>
      <c r="P204" s="165"/>
      <c r="Q204" s="165"/>
      <c r="R204" s="109"/>
    </row>
    <row r="205" spans="1:18" ht="16.5" customHeight="1" x14ac:dyDescent="0.15">
      <c r="A205" s="3"/>
      <c r="B205" s="3"/>
      <c r="C205" s="3"/>
      <c r="D205" s="3"/>
      <c r="E205" s="3"/>
      <c r="F205" s="3"/>
      <c r="G205" s="3"/>
      <c r="H205" s="3"/>
      <c r="I205" s="3"/>
      <c r="J205" s="3"/>
      <c r="K205" s="3"/>
      <c r="L205" s="3"/>
      <c r="M205" s="3"/>
      <c r="N205" s="3"/>
      <c r="O205" s="3"/>
      <c r="P205" s="3"/>
      <c r="Q205" s="96" t="s">
        <v>82</v>
      </c>
      <c r="R205" s="62"/>
    </row>
    <row r="206" spans="1:18" ht="38.25" customHeight="1" thickBot="1" x14ac:dyDescent="0.2">
      <c r="A206" s="3"/>
      <c r="B206" s="3"/>
      <c r="C206" s="3"/>
      <c r="D206" s="3"/>
      <c r="E206" s="2"/>
      <c r="F206" s="3"/>
      <c r="G206" s="3"/>
      <c r="H206" s="3"/>
      <c r="I206" s="299" t="s">
        <v>8</v>
      </c>
      <c r="J206" s="299"/>
      <c r="K206" s="300">
        <f>K181</f>
        <v>0</v>
      </c>
      <c r="L206" s="300"/>
      <c r="M206" s="300"/>
      <c r="N206" s="300"/>
      <c r="O206" s="300"/>
      <c r="P206" s="61"/>
      <c r="Q206" s="120">
        <v>1</v>
      </c>
      <c r="R206" s="24"/>
    </row>
    <row r="207" spans="1:18" ht="8.25" customHeight="1" thickBot="1" x14ac:dyDescent="0.2">
      <c r="A207" s="3"/>
      <c r="C207" s="3"/>
      <c r="D207" s="21"/>
      <c r="E207" s="2"/>
      <c r="F207" s="3"/>
      <c r="G207" s="3"/>
      <c r="H207" s="3"/>
      <c r="I207" s="3"/>
      <c r="J207" s="3"/>
      <c r="K207" s="13"/>
      <c r="L207" s="62"/>
      <c r="M207" s="62"/>
      <c r="N207" s="16"/>
      <c r="O207" s="16"/>
      <c r="P207" s="16"/>
      <c r="Q207" s="16"/>
      <c r="R207" s="24"/>
    </row>
    <row r="208" spans="1:18" ht="30.75" customHeight="1" thickBot="1" x14ac:dyDescent="0.2">
      <c r="A208" s="3"/>
      <c r="B208" s="63" t="s">
        <v>62</v>
      </c>
      <c r="C208" s="301"/>
      <c r="D208" s="302"/>
      <c r="E208" s="302"/>
      <c r="F208" s="302"/>
      <c r="G208" s="303"/>
      <c r="H208" s="64"/>
      <c r="I208" s="304" t="s">
        <v>43</v>
      </c>
      <c r="J208" s="305"/>
      <c r="K208" s="308"/>
      <c r="L208" s="309"/>
      <c r="M208" s="309"/>
      <c r="N208" s="309"/>
      <c r="O208" s="309"/>
      <c r="P208" s="309"/>
      <c r="Q208" s="310"/>
      <c r="R208" s="24"/>
    </row>
    <row r="209" spans="1:18" ht="24.75" customHeight="1" thickBot="1" x14ac:dyDescent="0.2">
      <c r="A209" s="3"/>
      <c r="B209" s="60" t="s">
        <v>63</v>
      </c>
      <c r="C209" s="311"/>
      <c r="D209" s="312"/>
      <c r="E209" s="312"/>
      <c r="F209" s="312"/>
      <c r="G209" s="313"/>
      <c r="H209" s="3"/>
      <c r="I209" s="306"/>
      <c r="J209" s="307"/>
      <c r="K209" s="314" t="s">
        <v>64</v>
      </c>
      <c r="L209" s="315"/>
      <c r="M209" s="121"/>
      <c r="N209" s="65" t="s">
        <v>42</v>
      </c>
      <c r="O209" s="316" t="s">
        <v>78</v>
      </c>
      <c r="P209" s="317"/>
      <c r="Q209" s="318"/>
      <c r="R209" s="24"/>
    </row>
    <row r="210" spans="1:18" ht="33" customHeight="1" x14ac:dyDescent="0.15">
      <c r="A210" s="3"/>
      <c r="B210" s="66"/>
      <c r="C210" s="67"/>
      <c r="D210" s="61"/>
      <c r="E210" s="61"/>
      <c r="F210" s="61"/>
      <c r="G210" s="61"/>
      <c r="H210" s="3"/>
      <c r="I210" s="319" t="s">
        <v>35</v>
      </c>
      <c r="J210" s="320"/>
      <c r="K210" s="321"/>
      <c r="L210" s="322"/>
      <c r="M210" s="322"/>
      <c r="N210" s="323"/>
      <c r="O210" s="324"/>
      <c r="P210" s="325"/>
      <c r="Q210" s="326"/>
      <c r="R210" s="24"/>
    </row>
    <row r="211" spans="1:18" ht="24.75" customHeight="1" x14ac:dyDescent="0.15">
      <c r="A211" s="68"/>
      <c r="B211" s="68"/>
      <c r="C211" s="68"/>
      <c r="D211" s="68"/>
      <c r="E211" s="68"/>
      <c r="F211" s="68"/>
      <c r="G211" s="68"/>
      <c r="H211" s="68"/>
      <c r="I211" s="330" t="s">
        <v>65</v>
      </c>
      <c r="J211" s="69" t="s">
        <v>0</v>
      </c>
      <c r="K211" s="332" t="s">
        <v>56</v>
      </c>
      <c r="L211" s="333"/>
      <c r="M211" s="333"/>
      <c r="N211" s="334"/>
      <c r="O211" s="324"/>
      <c r="P211" s="325"/>
      <c r="Q211" s="326"/>
      <c r="R211" s="24"/>
    </row>
    <row r="212" spans="1:18" ht="24.75" customHeight="1" thickBot="1" x14ac:dyDescent="0.2">
      <c r="A212" s="288" t="s">
        <v>70</v>
      </c>
      <c r="B212" s="288"/>
      <c r="C212" s="70" t="s">
        <v>6</v>
      </c>
      <c r="D212" s="335">
        <f>Q223</f>
        <v>0</v>
      </c>
      <c r="E212" s="336"/>
      <c r="F212" s="71" t="s">
        <v>5</v>
      </c>
      <c r="G212" s="68"/>
      <c r="H212" s="68"/>
      <c r="I212" s="331"/>
      <c r="J212" s="72" t="s">
        <v>1</v>
      </c>
      <c r="K212" s="337" t="s">
        <v>56</v>
      </c>
      <c r="L212" s="338"/>
      <c r="M212" s="338"/>
      <c r="N212" s="339"/>
      <c r="O212" s="327"/>
      <c r="P212" s="328"/>
      <c r="Q212" s="329"/>
      <c r="R212" s="24"/>
    </row>
    <row r="213" spans="1:18" ht="21" customHeight="1" thickBot="1" x14ac:dyDescent="0.2">
      <c r="A213" s="288" t="s">
        <v>30</v>
      </c>
      <c r="B213" s="288"/>
      <c r="C213" s="68"/>
      <c r="D213" s="68"/>
      <c r="E213" s="68"/>
      <c r="F213" s="68"/>
      <c r="G213" s="68"/>
      <c r="H213" s="68"/>
      <c r="I213" s="68"/>
      <c r="J213" s="289"/>
      <c r="K213" s="289"/>
      <c r="L213" s="289"/>
      <c r="M213" s="289"/>
      <c r="N213" s="289"/>
      <c r="O213" s="289"/>
      <c r="P213" s="289"/>
      <c r="Q213" s="289"/>
      <c r="R213" s="24"/>
    </row>
    <row r="214" spans="1:18" ht="18" thickBot="1" x14ac:dyDescent="0.2">
      <c r="A214" s="290" t="s">
        <v>2</v>
      </c>
      <c r="B214" s="291"/>
      <c r="C214" s="73" t="s">
        <v>16</v>
      </c>
      <c r="D214" s="73" t="s">
        <v>17</v>
      </c>
      <c r="E214" s="73" t="s">
        <v>18</v>
      </c>
      <c r="F214" s="73" t="s">
        <v>19</v>
      </c>
      <c r="G214" s="292" t="s">
        <v>20</v>
      </c>
      <c r="H214" s="291"/>
      <c r="I214" s="73" t="s">
        <v>21</v>
      </c>
      <c r="J214" s="73" t="s">
        <v>22</v>
      </c>
      <c r="K214" s="73" t="s">
        <v>23</v>
      </c>
      <c r="L214" s="73" t="s">
        <v>24</v>
      </c>
      <c r="M214" s="292" t="s">
        <v>25</v>
      </c>
      <c r="N214" s="291"/>
      <c r="O214" s="73" t="s">
        <v>26</v>
      </c>
      <c r="P214" s="113" t="s">
        <v>27</v>
      </c>
      <c r="Q214" s="74" t="s">
        <v>15</v>
      </c>
      <c r="R214" s="24"/>
    </row>
    <row r="215" spans="1:18" ht="40.5" customHeight="1" x14ac:dyDescent="0.15">
      <c r="A215" s="285" t="s">
        <v>14</v>
      </c>
      <c r="B215" s="286"/>
      <c r="C215" s="122"/>
      <c r="D215" s="122"/>
      <c r="E215" s="122"/>
      <c r="F215" s="122"/>
      <c r="G215" s="275"/>
      <c r="H215" s="276"/>
      <c r="I215" s="122"/>
      <c r="J215" s="122"/>
      <c r="K215" s="122"/>
      <c r="L215" s="122"/>
      <c r="M215" s="275"/>
      <c r="N215" s="276"/>
      <c r="O215" s="122"/>
      <c r="P215" s="123"/>
      <c r="Q215" s="133">
        <f>SUM(C215:P215)</f>
        <v>0</v>
      </c>
      <c r="R215" s="24"/>
    </row>
    <row r="216" spans="1:18" ht="40.5" customHeight="1" x14ac:dyDescent="0.15">
      <c r="A216" s="293" t="s">
        <v>3</v>
      </c>
      <c r="B216" s="262"/>
      <c r="C216" s="124"/>
      <c r="D216" s="124"/>
      <c r="E216" s="124"/>
      <c r="F216" s="124"/>
      <c r="G216" s="294"/>
      <c r="H216" s="295"/>
      <c r="I216" s="124"/>
      <c r="J216" s="124"/>
      <c r="K216" s="124"/>
      <c r="L216" s="124"/>
      <c r="M216" s="294"/>
      <c r="N216" s="295"/>
      <c r="O216" s="124"/>
      <c r="P216" s="125"/>
      <c r="Q216" s="134">
        <f>SUM(C216:P216)</f>
        <v>0</v>
      </c>
      <c r="R216" s="24"/>
    </row>
    <row r="217" spans="1:18" ht="18" thickBot="1" x14ac:dyDescent="0.2">
      <c r="A217" s="287" t="s">
        <v>91</v>
      </c>
      <c r="B217" s="286"/>
      <c r="C217" s="273"/>
      <c r="D217" s="273"/>
      <c r="E217" s="273"/>
      <c r="F217" s="273"/>
      <c r="G217" s="275"/>
      <c r="H217" s="276"/>
      <c r="I217" s="273"/>
      <c r="J217" s="273"/>
      <c r="K217" s="273"/>
      <c r="L217" s="273"/>
      <c r="M217" s="275"/>
      <c r="N217" s="276"/>
      <c r="O217" s="273"/>
      <c r="P217" s="275"/>
      <c r="Q217" s="279">
        <f>B218</f>
        <v>0</v>
      </c>
      <c r="R217" s="24"/>
    </row>
    <row r="218" spans="1:18" ht="26.25" customHeight="1" thickBot="1" x14ac:dyDescent="0.2">
      <c r="A218" s="90" t="s">
        <v>57</v>
      </c>
      <c r="B218" s="126"/>
      <c r="C218" s="278"/>
      <c r="D218" s="274"/>
      <c r="E218" s="274"/>
      <c r="F218" s="274"/>
      <c r="G218" s="277"/>
      <c r="H218" s="278"/>
      <c r="I218" s="274"/>
      <c r="J218" s="274"/>
      <c r="K218" s="274"/>
      <c r="L218" s="274"/>
      <c r="M218" s="277"/>
      <c r="N218" s="278"/>
      <c r="O218" s="274"/>
      <c r="P218" s="277"/>
      <c r="Q218" s="280"/>
      <c r="R218" s="24"/>
    </row>
    <row r="219" spans="1:18" ht="40.5" customHeight="1" thickBot="1" x14ac:dyDescent="0.2">
      <c r="A219" s="281" t="s">
        <v>44</v>
      </c>
      <c r="B219" s="282"/>
      <c r="C219" s="127">
        <f>SUM(C215:C218)</f>
        <v>0</v>
      </c>
      <c r="D219" s="127">
        <f>SUM(D215:D218)</f>
        <v>0</v>
      </c>
      <c r="E219" s="127">
        <f>SUM(E215:E218)</f>
        <v>0</v>
      </c>
      <c r="F219" s="127">
        <f>SUM(F215:F218)</f>
        <v>0</v>
      </c>
      <c r="G219" s="283">
        <f>SUM(G215:H218)</f>
        <v>0</v>
      </c>
      <c r="H219" s="284"/>
      <c r="I219" s="127">
        <f>SUM(I215:I218)</f>
        <v>0</v>
      </c>
      <c r="J219" s="127">
        <f>SUM(J215:J218)</f>
        <v>0</v>
      </c>
      <c r="K219" s="127">
        <f>SUM(K215:K218)</f>
        <v>0</v>
      </c>
      <c r="L219" s="127">
        <f>SUM(L215:L218)</f>
        <v>0</v>
      </c>
      <c r="M219" s="283">
        <f>SUM(M215:N218)</f>
        <v>0</v>
      </c>
      <c r="N219" s="284"/>
      <c r="O219" s="127">
        <f>SUM(O215:O218)</f>
        <v>0</v>
      </c>
      <c r="P219" s="128">
        <f>SUM(P215:P218)</f>
        <v>0</v>
      </c>
      <c r="Q219" s="135">
        <f>SUM(C219:P219)</f>
        <v>0</v>
      </c>
      <c r="R219" s="24"/>
    </row>
    <row r="220" spans="1:18" ht="40.5" customHeight="1" x14ac:dyDescent="0.15">
      <c r="A220" s="285" t="s">
        <v>45</v>
      </c>
      <c r="B220" s="286"/>
      <c r="C220" s="122"/>
      <c r="D220" s="122"/>
      <c r="E220" s="122"/>
      <c r="F220" s="122"/>
      <c r="G220" s="275"/>
      <c r="H220" s="276"/>
      <c r="I220" s="122"/>
      <c r="J220" s="122"/>
      <c r="K220" s="122"/>
      <c r="L220" s="122"/>
      <c r="M220" s="275"/>
      <c r="N220" s="276"/>
      <c r="O220" s="122"/>
      <c r="P220" s="123"/>
      <c r="Q220" s="133">
        <f>SUM(C220:P220)</f>
        <v>0</v>
      </c>
      <c r="R220" s="24"/>
    </row>
    <row r="221" spans="1:18" ht="40.5" customHeight="1" x14ac:dyDescent="0.15">
      <c r="A221" s="261" t="s">
        <v>46</v>
      </c>
      <c r="B221" s="262"/>
      <c r="C221" s="129">
        <f>C219-C220</f>
        <v>0</v>
      </c>
      <c r="D221" s="129">
        <f>D219-D220</f>
        <v>0</v>
      </c>
      <c r="E221" s="129">
        <f>E219-E220</f>
        <v>0</v>
      </c>
      <c r="F221" s="129">
        <f>F219-F220</f>
        <v>0</v>
      </c>
      <c r="G221" s="263">
        <f>G219-G220</f>
        <v>0</v>
      </c>
      <c r="H221" s="264"/>
      <c r="I221" s="129">
        <f>I219-I220</f>
        <v>0</v>
      </c>
      <c r="J221" s="129">
        <f t="shared" ref="J221:L221" si="50">J219-J220</f>
        <v>0</v>
      </c>
      <c r="K221" s="129">
        <f t="shared" si="50"/>
        <v>0</v>
      </c>
      <c r="L221" s="129">
        <f t="shared" si="50"/>
        <v>0</v>
      </c>
      <c r="M221" s="263">
        <f>M219-M220</f>
        <v>0</v>
      </c>
      <c r="N221" s="264"/>
      <c r="O221" s="129">
        <f>O219-O220</f>
        <v>0</v>
      </c>
      <c r="P221" s="130">
        <f>P219-P220</f>
        <v>0</v>
      </c>
      <c r="Q221" s="134">
        <f>SUM(C221:P221)</f>
        <v>0</v>
      </c>
      <c r="R221" s="24"/>
    </row>
    <row r="222" spans="1:18" ht="40.5" customHeight="1" thickBot="1" x14ac:dyDescent="0.2">
      <c r="A222" s="265" t="s">
        <v>47</v>
      </c>
      <c r="B222" s="266"/>
      <c r="C222" s="131">
        <f>IF(C221&gt;82000,82000,C221)</f>
        <v>0</v>
      </c>
      <c r="D222" s="131">
        <f>IF(D221&gt;82000,82000,D221)</f>
        <v>0</v>
      </c>
      <c r="E222" s="131">
        <f>IF(E221&gt;82000,82000,E221)</f>
        <v>0</v>
      </c>
      <c r="F222" s="131">
        <f>IF(F221&gt;82000,82000,F221)</f>
        <v>0</v>
      </c>
      <c r="G222" s="267">
        <f>IF(G221&gt;82000,82000,G221)</f>
        <v>0</v>
      </c>
      <c r="H222" s="268"/>
      <c r="I222" s="131">
        <f>IF(I221&gt;82000,82000,I221)</f>
        <v>0</v>
      </c>
      <c r="J222" s="131">
        <f t="shared" ref="J222:K222" si="51">IF(J221&gt;82000,82000,J221)</f>
        <v>0</v>
      </c>
      <c r="K222" s="131">
        <f t="shared" si="51"/>
        <v>0</v>
      </c>
      <c r="L222" s="131">
        <f>IF(L221&gt;82000,82000,L221)</f>
        <v>0</v>
      </c>
      <c r="M222" s="267">
        <f>IF(M221&gt;82000,82000,M221)</f>
        <v>0</v>
      </c>
      <c r="N222" s="268"/>
      <c r="O222" s="131">
        <f>IF(O221&gt;82000,82000,O221)</f>
        <v>0</v>
      </c>
      <c r="P222" s="131">
        <f>IF(P221&gt;82000,82000,P221)</f>
        <v>0</v>
      </c>
      <c r="Q222" s="136">
        <f>SUM(C222:P222)</f>
        <v>0</v>
      </c>
      <c r="R222" s="24"/>
    </row>
    <row r="223" spans="1:18" ht="40.5" customHeight="1" thickTop="1" thickBot="1" x14ac:dyDescent="0.2">
      <c r="A223" s="269" t="s">
        <v>77</v>
      </c>
      <c r="B223" s="270"/>
      <c r="C223" s="132">
        <f>ROUNDDOWN(C222*7/8,-3)</f>
        <v>0</v>
      </c>
      <c r="D223" s="132">
        <f t="shared" ref="D223:E223" si="52">ROUNDDOWN(D222*7/8,-3)</f>
        <v>0</v>
      </c>
      <c r="E223" s="132">
        <f t="shared" si="52"/>
        <v>0</v>
      </c>
      <c r="F223" s="132">
        <f>ROUNDDOWN(F222*7/8,-3)</f>
        <v>0</v>
      </c>
      <c r="G223" s="271">
        <f>ROUNDDOWN(G222*7/8,-3)</f>
        <v>0</v>
      </c>
      <c r="H223" s="272"/>
      <c r="I223" s="132">
        <f>ROUNDDOWN(I222*7/8,-3)</f>
        <v>0</v>
      </c>
      <c r="J223" s="132">
        <f t="shared" ref="J223:L223" si="53">ROUNDDOWN(J222*7/8,-3)</f>
        <v>0</v>
      </c>
      <c r="K223" s="132">
        <f t="shared" si="53"/>
        <v>0</v>
      </c>
      <c r="L223" s="132">
        <f t="shared" si="53"/>
        <v>0</v>
      </c>
      <c r="M223" s="271">
        <f>ROUNDDOWN(M222*7/8,-3)</f>
        <v>0</v>
      </c>
      <c r="N223" s="272"/>
      <c r="O223" s="132">
        <f>ROUNDDOWN(O222*7/8,-3)</f>
        <v>0</v>
      </c>
      <c r="P223" s="132">
        <f>ROUNDDOWN(P222*7/8,-3)</f>
        <v>0</v>
      </c>
      <c r="Q223" s="137">
        <f>SUM(C223:P223)</f>
        <v>0</v>
      </c>
      <c r="R223" s="24"/>
    </row>
    <row r="224" spans="1:18" ht="48" customHeight="1" thickBot="1" x14ac:dyDescent="0.2">
      <c r="A224" s="75" t="s">
        <v>4</v>
      </c>
      <c r="B224" s="259"/>
      <c r="C224" s="259"/>
      <c r="D224" s="259"/>
      <c r="E224" s="259"/>
      <c r="F224" s="259"/>
      <c r="G224" s="259"/>
      <c r="H224" s="259"/>
      <c r="I224" s="259"/>
      <c r="J224" s="259"/>
      <c r="K224" s="259"/>
      <c r="L224" s="259"/>
      <c r="M224" s="259"/>
      <c r="N224" s="259"/>
      <c r="O224" s="259"/>
      <c r="P224" s="259"/>
      <c r="Q224" s="260"/>
      <c r="R224" s="24"/>
    </row>
    <row r="225" spans="1:18" ht="23.25" customHeight="1" x14ac:dyDescent="0.15">
      <c r="B225" s="4" t="s">
        <v>90</v>
      </c>
      <c r="R225" s="24"/>
    </row>
    <row r="226" spans="1:18" ht="17.25" x14ac:dyDescent="0.15">
      <c r="A226" s="296" t="s">
        <v>76</v>
      </c>
      <c r="B226" s="296"/>
      <c r="C226" s="296"/>
      <c r="D226" s="296"/>
      <c r="E226" s="296"/>
      <c r="F226" s="296"/>
      <c r="G226" s="296"/>
      <c r="H226" s="296"/>
      <c r="I226" s="296"/>
      <c r="J226" s="296"/>
      <c r="K226" s="296"/>
      <c r="L226" s="296"/>
      <c r="M226" s="296"/>
      <c r="N226" s="296"/>
      <c r="O226" s="296"/>
      <c r="P226" s="296"/>
      <c r="Q226" s="296"/>
      <c r="R226" s="24"/>
    </row>
    <row r="227" spans="1:18" ht="20.25" customHeight="1" x14ac:dyDescent="0.15">
      <c r="A227" s="297" t="s">
        <v>58</v>
      </c>
      <c r="B227" s="297"/>
      <c r="C227" s="297"/>
      <c r="D227" s="297"/>
      <c r="E227" s="297"/>
      <c r="L227" s="298"/>
      <c r="M227" s="298"/>
      <c r="N227" s="298"/>
      <c r="O227" s="298"/>
      <c r="P227" s="298"/>
      <c r="Q227" s="298"/>
      <c r="R227" s="24"/>
    </row>
    <row r="228" spans="1:18" ht="17.25" x14ac:dyDescent="0.15">
      <c r="A228" s="58"/>
      <c r="B228" s="58"/>
      <c r="C228" s="59"/>
      <c r="O228" s="257" t="str">
        <f>O203</f>
        <v xml:space="preserve">       令和　８年   ３月  ３１日</v>
      </c>
      <c r="P228" s="257"/>
      <c r="Q228" s="257"/>
      <c r="R228" s="24"/>
    </row>
    <row r="229" spans="1:18" ht="19.5" thickBot="1" x14ac:dyDescent="0.2">
      <c r="A229" s="165" t="s">
        <v>69</v>
      </c>
      <c r="B229" s="165"/>
      <c r="C229" s="165"/>
      <c r="D229" s="165"/>
      <c r="E229" s="165"/>
      <c r="F229" s="165"/>
      <c r="G229" s="165"/>
      <c r="H229" s="165"/>
      <c r="I229" s="165"/>
      <c r="J229" s="165"/>
      <c r="K229" s="165"/>
      <c r="L229" s="165"/>
      <c r="M229" s="165"/>
      <c r="N229" s="165"/>
      <c r="O229" s="165"/>
      <c r="P229" s="165"/>
      <c r="Q229" s="165"/>
      <c r="R229" s="24"/>
    </row>
    <row r="230" spans="1:18" ht="16.5" customHeight="1" x14ac:dyDescent="0.15">
      <c r="A230" s="3"/>
      <c r="B230" s="3"/>
      <c r="C230" s="3"/>
      <c r="D230" s="3"/>
      <c r="E230" s="3"/>
      <c r="F230" s="3"/>
      <c r="G230" s="3"/>
      <c r="H230" s="3"/>
      <c r="I230" s="3"/>
      <c r="J230" s="3"/>
      <c r="K230" s="3"/>
      <c r="L230" s="3"/>
      <c r="M230" s="3"/>
      <c r="N230" s="3"/>
      <c r="O230" s="3"/>
      <c r="P230" s="3"/>
      <c r="Q230" s="96" t="s">
        <v>82</v>
      </c>
      <c r="R230" s="24"/>
    </row>
    <row r="231" spans="1:18" ht="38.25" customHeight="1" thickBot="1" x14ac:dyDescent="0.2">
      <c r="A231" s="3"/>
      <c r="B231" s="3"/>
      <c r="C231" s="3"/>
      <c r="D231" s="3"/>
      <c r="E231" s="2"/>
      <c r="F231" s="3"/>
      <c r="G231" s="3"/>
      <c r="H231" s="3"/>
      <c r="I231" s="299" t="s">
        <v>8</v>
      </c>
      <c r="J231" s="299"/>
      <c r="K231" s="348">
        <f>K206</f>
        <v>0</v>
      </c>
      <c r="L231" s="348"/>
      <c r="M231" s="348"/>
      <c r="N231" s="348"/>
      <c r="O231" s="348"/>
      <c r="P231" s="61"/>
      <c r="Q231" s="95">
        <v>2</v>
      </c>
      <c r="R231" s="24"/>
    </row>
    <row r="232" spans="1:18" ht="8.25" customHeight="1" thickBot="1" x14ac:dyDescent="0.2">
      <c r="A232" s="3"/>
      <c r="C232" s="3"/>
      <c r="D232" s="21"/>
      <c r="E232" s="2"/>
      <c r="F232" s="3"/>
      <c r="G232" s="3"/>
      <c r="H232" s="3"/>
      <c r="I232" s="3"/>
      <c r="J232" s="3"/>
      <c r="K232" s="13"/>
      <c r="L232" s="62"/>
      <c r="M232" s="62"/>
      <c r="N232" s="16"/>
      <c r="O232" s="16"/>
      <c r="P232" s="16"/>
      <c r="Q232" s="16"/>
      <c r="R232" s="24"/>
    </row>
    <row r="233" spans="1:18" ht="30.75" customHeight="1" thickBot="1" x14ac:dyDescent="0.2">
      <c r="A233" s="3"/>
      <c r="B233" s="63" t="s">
        <v>62</v>
      </c>
      <c r="C233" s="340">
        <f>C208</f>
        <v>0</v>
      </c>
      <c r="D233" s="341"/>
      <c r="E233" s="341"/>
      <c r="F233" s="341"/>
      <c r="G233" s="342"/>
      <c r="H233" s="64"/>
      <c r="I233" s="304" t="s">
        <v>43</v>
      </c>
      <c r="J233" s="305"/>
      <c r="K233" s="308"/>
      <c r="L233" s="309"/>
      <c r="M233" s="309"/>
      <c r="N233" s="309"/>
      <c r="O233" s="309"/>
      <c r="P233" s="309"/>
      <c r="Q233" s="310"/>
      <c r="R233" s="24"/>
    </row>
    <row r="234" spans="1:18" ht="24.75" customHeight="1" thickBot="1" x14ac:dyDescent="0.2">
      <c r="A234" s="3"/>
      <c r="B234" s="60" t="s">
        <v>63</v>
      </c>
      <c r="C234" s="343">
        <f>C209</f>
        <v>0</v>
      </c>
      <c r="D234" s="344"/>
      <c r="E234" s="344"/>
      <c r="F234" s="344"/>
      <c r="G234" s="345"/>
      <c r="H234" s="3"/>
      <c r="I234" s="306"/>
      <c r="J234" s="307"/>
      <c r="K234" s="314" t="s">
        <v>64</v>
      </c>
      <c r="L234" s="315"/>
      <c r="M234" s="121"/>
      <c r="N234" s="65" t="s">
        <v>42</v>
      </c>
      <c r="O234" s="316" t="s">
        <v>78</v>
      </c>
      <c r="P234" s="317"/>
      <c r="Q234" s="318"/>
      <c r="R234" s="24"/>
    </row>
    <row r="235" spans="1:18" ht="33" customHeight="1" x14ac:dyDescent="0.15">
      <c r="A235" s="3"/>
      <c r="B235" s="66"/>
      <c r="C235" s="67"/>
      <c r="D235" s="61"/>
      <c r="E235" s="61"/>
      <c r="F235" s="61"/>
      <c r="G235" s="61"/>
      <c r="H235" s="3"/>
      <c r="I235" s="319" t="s">
        <v>35</v>
      </c>
      <c r="J235" s="320"/>
      <c r="K235" s="321"/>
      <c r="L235" s="322"/>
      <c r="M235" s="322"/>
      <c r="N235" s="323"/>
      <c r="O235" s="324"/>
      <c r="P235" s="325"/>
      <c r="Q235" s="326"/>
      <c r="R235" s="24"/>
    </row>
    <row r="236" spans="1:18" ht="24.75" customHeight="1" x14ac:dyDescent="0.15">
      <c r="A236" s="68"/>
      <c r="B236" s="68"/>
      <c r="C236" s="68"/>
      <c r="D236" s="68"/>
      <c r="E236" s="68"/>
      <c r="F236" s="68"/>
      <c r="G236" s="68"/>
      <c r="H236" s="68"/>
      <c r="I236" s="330" t="s">
        <v>65</v>
      </c>
      <c r="J236" s="69" t="s">
        <v>0</v>
      </c>
      <c r="K236" s="332" t="s">
        <v>56</v>
      </c>
      <c r="L236" s="333"/>
      <c r="M236" s="333"/>
      <c r="N236" s="334"/>
      <c r="O236" s="324"/>
      <c r="P236" s="325"/>
      <c r="Q236" s="326"/>
      <c r="R236" s="24"/>
    </row>
    <row r="237" spans="1:18" ht="24.75" customHeight="1" thickBot="1" x14ac:dyDescent="0.2">
      <c r="A237" s="288" t="s">
        <v>70</v>
      </c>
      <c r="B237" s="288"/>
      <c r="C237" s="70" t="s">
        <v>6</v>
      </c>
      <c r="D237" s="346">
        <f>Q248</f>
        <v>0</v>
      </c>
      <c r="E237" s="347"/>
      <c r="F237" s="71" t="s">
        <v>5</v>
      </c>
      <c r="G237" s="68"/>
      <c r="H237" s="68"/>
      <c r="I237" s="331"/>
      <c r="J237" s="72" t="s">
        <v>1</v>
      </c>
      <c r="K237" s="337" t="s">
        <v>56</v>
      </c>
      <c r="L237" s="338"/>
      <c r="M237" s="338"/>
      <c r="N237" s="339"/>
      <c r="O237" s="327"/>
      <c r="P237" s="328"/>
      <c r="Q237" s="329"/>
      <c r="R237" s="24"/>
    </row>
    <row r="238" spans="1:18" ht="21" customHeight="1" thickBot="1" x14ac:dyDescent="0.2">
      <c r="A238" s="288" t="s">
        <v>30</v>
      </c>
      <c r="B238" s="288"/>
      <c r="C238" s="68"/>
      <c r="D238" s="68"/>
      <c r="E238" s="68"/>
      <c r="F238" s="68"/>
      <c r="G238" s="68"/>
      <c r="H238" s="68"/>
      <c r="I238" s="68"/>
      <c r="J238" s="289"/>
      <c r="K238" s="289"/>
      <c r="L238" s="289"/>
      <c r="M238" s="289"/>
      <c r="N238" s="289"/>
      <c r="O238" s="289"/>
      <c r="P238" s="289"/>
      <c r="Q238" s="289"/>
      <c r="R238" s="24"/>
    </row>
    <row r="239" spans="1:18" ht="18" thickBot="1" x14ac:dyDescent="0.2">
      <c r="A239" s="290" t="s">
        <v>2</v>
      </c>
      <c r="B239" s="291"/>
      <c r="C239" s="73" t="s">
        <v>16</v>
      </c>
      <c r="D239" s="73" t="s">
        <v>17</v>
      </c>
      <c r="E239" s="73" t="s">
        <v>18</v>
      </c>
      <c r="F239" s="73" t="s">
        <v>19</v>
      </c>
      <c r="G239" s="292" t="s">
        <v>20</v>
      </c>
      <c r="H239" s="291"/>
      <c r="I239" s="73" t="s">
        <v>21</v>
      </c>
      <c r="J239" s="73" t="s">
        <v>22</v>
      </c>
      <c r="K239" s="73" t="s">
        <v>23</v>
      </c>
      <c r="L239" s="73" t="s">
        <v>24</v>
      </c>
      <c r="M239" s="292" t="s">
        <v>25</v>
      </c>
      <c r="N239" s="291"/>
      <c r="O239" s="73" t="s">
        <v>26</v>
      </c>
      <c r="P239" s="113" t="s">
        <v>27</v>
      </c>
      <c r="Q239" s="74" t="s">
        <v>15</v>
      </c>
      <c r="R239" s="24"/>
    </row>
    <row r="240" spans="1:18" ht="40.5" customHeight="1" x14ac:dyDescent="0.15">
      <c r="A240" s="285" t="s">
        <v>14</v>
      </c>
      <c r="B240" s="286"/>
      <c r="C240" s="122"/>
      <c r="D240" s="122"/>
      <c r="E240" s="122"/>
      <c r="F240" s="122"/>
      <c r="G240" s="275"/>
      <c r="H240" s="276"/>
      <c r="I240" s="122"/>
      <c r="J240" s="122"/>
      <c r="K240" s="122"/>
      <c r="L240" s="122"/>
      <c r="M240" s="275"/>
      <c r="N240" s="276"/>
      <c r="O240" s="122"/>
      <c r="P240" s="123"/>
      <c r="Q240" s="133">
        <f>SUM(C240:P240)</f>
        <v>0</v>
      </c>
      <c r="R240" s="24"/>
    </row>
    <row r="241" spans="1:18" ht="40.5" customHeight="1" x14ac:dyDescent="0.15">
      <c r="A241" s="293" t="s">
        <v>3</v>
      </c>
      <c r="B241" s="262"/>
      <c r="C241" s="124"/>
      <c r="D241" s="124"/>
      <c r="E241" s="124"/>
      <c r="F241" s="124"/>
      <c r="G241" s="294"/>
      <c r="H241" s="295"/>
      <c r="I241" s="124"/>
      <c r="J241" s="124"/>
      <c r="K241" s="124"/>
      <c r="L241" s="124"/>
      <c r="M241" s="294"/>
      <c r="N241" s="295"/>
      <c r="O241" s="124"/>
      <c r="P241" s="125"/>
      <c r="Q241" s="134">
        <f>SUM(C241:P241)</f>
        <v>0</v>
      </c>
      <c r="R241" s="24"/>
    </row>
    <row r="242" spans="1:18" ht="18" thickBot="1" x14ac:dyDescent="0.2">
      <c r="A242" s="287" t="s">
        <v>91</v>
      </c>
      <c r="B242" s="286"/>
      <c r="C242" s="273"/>
      <c r="D242" s="273"/>
      <c r="E242" s="273"/>
      <c r="F242" s="273"/>
      <c r="G242" s="275"/>
      <c r="H242" s="276"/>
      <c r="I242" s="273"/>
      <c r="J242" s="273"/>
      <c r="K242" s="273"/>
      <c r="L242" s="273"/>
      <c r="M242" s="275"/>
      <c r="N242" s="276"/>
      <c r="O242" s="273"/>
      <c r="P242" s="275"/>
      <c r="Q242" s="279">
        <f>B243</f>
        <v>0</v>
      </c>
      <c r="R242" s="24"/>
    </row>
    <row r="243" spans="1:18" ht="26.25" customHeight="1" thickBot="1" x14ac:dyDescent="0.2">
      <c r="A243" s="90" t="s">
        <v>57</v>
      </c>
      <c r="B243" s="126"/>
      <c r="C243" s="278"/>
      <c r="D243" s="274"/>
      <c r="E243" s="274"/>
      <c r="F243" s="274"/>
      <c r="G243" s="277"/>
      <c r="H243" s="278"/>
      <c r="I243" s="274"/>
      <c r="J243" s="274"/>
      <c r="K243" s="274"/>
      <c r="L243" s="274"/>
      <c r="M243" s="277"/>
      <c r="N243" s="278"/>
      <c r="O243" s="274"/>
      <c r="P243" s="277"/>
      <c r="Q243" s="280"/>
      <c r="R243" s="24"/>
    </row>
    <row r="244" spans="1:18" ht="40.5" customHeight="1" thickBot="1" x14ac:dyDescent="0.2">
      <c r="A244" s="281" t="s">
        <v>44</v>
      </c>
      <c r="B244" s="282"/>
      <c r="C244" s="127">
        <f>SUM(C240:C243)</f>
        <v>0</v>
      </c>
      <c r="D244" s="127">
        <f>SUM(D240:D243)</f>
        <v>0</v>
      </c>
      <c r="E244" s="127">
        <f>SUM(E240:E243)</f>
        <v>0</v>
      </c>
      <c r="F244" s="127">
        <f>SUM(F240:F243)</f>
        <v>0</v>
      </c>
      <c r="G244" s="283">
        <f>SUM(G240:H243)</f>
        <v>0</v>
      </c>
      <c r="H244" s="284"/>
      <c r="I244" s="127">
        <f>SUM(I240:I243)</f>
        <v>0</v>
      </c>
      <c r="J244" s="127">
        <f>SUM(J240:J243)</f>
        <v>0</v>
      </c>
      <c r="K244" s="127">
        <f>SUM(K240:K243)</f>
        <v>0</v>
      </c>
      <c r="L244" s="127">
        <f>SUM(L240:L243)</f>
        <v>0</v>
      </c>
      <c r="M244" s="283">
        <f>SUM(M240:N243)</f>
        <v>0</v>
      </c>
      <c r="N244" s="284"/>
      <c r="O244" s="127">
        <f>SUM(O240:O243)</f>
        <v>0</v>
      </c>
      <c r="P244" s="128">
        <f>SUM(P240:P243)</f>
        <v>0</v>
      </c>
      <c r="Q244" s="135">
        <f>SUM(C244:P244)</f>
        <v>0</v>
      </c>
      <c r="R244" s="24"/>
    </row>
    <row r="245" spans="1:18" ht="40.5" customHeight="1" x14ac:dyDescent="0.15">
      <c r="A245" s="285" t="s">
        <v>45</v>
      </c>
      <c r="B245" s="286"/>
      <c r="C245" s="122"/>
      <c r="D245" s="122"/>
      <c r="E245" s="122"/>
      <c r="F245" s="122"/>
      <c r="G245" s="275"/>
      <c r="H245" s="276"/>
      <c r="I245" s="122"/>
      <c r="J245" s="122"/>
      <c r="K245" s="122"/>
      <c r="L245" s="122"/>
      <c r="M245" s="275"/>
      <c r="N245" s="276"/>
      <c r="O245" s="122"/>
      <c r="P245" s="123"/>
      <c r="Q245" s="133">
        <f>SUM(C245:P245)</f>
        <v>0</v>
      </c>
      <c r="R245" s="24"/>
    </row>
    <row r="246" spans="1:18" ht="40.5" customHeight="1" x14ac:dyDescent="0.15">
      <c r="A246" s="261" t="s">
        <v>46</v>
      </c>
      <c r="B246" s="262"/>
      <c r="C246" s="129">
        <f>C244-C245</f>
        <v>0</v>
      </c>
      <c r="D246" s="129">
        <f>D244-D245</f>
        <v>0</v>
      </c>
      <c r="E246" s="129">
        <f>E244-E245</f>
        <v>0</v>
      </c>
      <c r="F246" s="129">
        <f>F244-F245</f>
        <v>0</v>
      </c>
      <c r="G246" s="263">
        <f>G244-G245</f>
        <v>0</v>
      </c>
      <c r="H246" s="264"/>
      <c r="I246" s="129">
        <f>I244-I245</f>
        <v>0</v>
      </c>
      <c r="J246" s="129">
        <f t="shared" ref="J246:L246" si="54">J244-J245</f>
        <v>0</v>
      </c>
      <c r="K246" s="129">
        <f t="shared" si="54"/>
        <v>0</v>
      </c>
      <c r="L246" s="129">
        <f t="shared" si="54"/>
        <v>0</v>
      </c>
      <c r="M246" s="263">
        <f>M244-M245</f>
        <v>0</v>
      </c>
      <c r="N246" s="264"/>
      <c r="O246" s="129">
        <f>O244-O245</f>
        <v>0</v>
      </c>
      <c r="P246" s="130">
        <f>P244-P245</f>
        <v>0</v>
      </c>
      <c r="Q246" s="134">
        <f>SUM(C246:P246)</f>
        <v>0</v>
      </c>
      <c r="R246" s="24"/>
    </row>
    <row r="247" spans="1:18" ht="40.5" customHeight="1" thickBot="1" x14ac:dyDescent="0.2">
      <c r="A247" s="265" t="s">
        <v>47</v>
      </c>
      <c r="B247" s="266"/>
      <c r="C247" s="131">
        <f>IF(C246&gt;82000,82000,C246)</f>
        <v>0</v>
      </c>
      <c r="D247" s="131">
        <f>IF(D246&gt;82000,82000,D246)</f>
        <v>0</v>
      </c>
      <c r="E247" s="131">
        <f>IF(E246&gt;82000,82000,E246)</f>
        <v>0</v>
      </c>
      <c r="F247" s="131">
        <f>IF(F246&gt;82000,82000,F246)</f>
        <v>0</v>
      </c>
      <c r="G247" s="267">
        <f>IF(G246&gt;82000,82000,G246)</f>
        <v>0</v>
      </c>
      <c r="H247" s="268"/>
      <c r="I247" s="131">
        <f>IF(I246&gt;82000,82000,I246)</f>
        <v>0</v>
      </c>
      <c r="J247" s="131">
        <f t="shared" ref="J247:K247" si="55">IF(J246&gt;82000,82000,J246)</f>
        <v>0</v>
      </c>
      <c r="K247" s="131">
        <f t="shared" si="55"/>
        <v>0</v>
      </c>
      <c r="L247" s="131">
        <f>IF(L246&gt;82000,82000,L246)</f>
        <v>0</v>
      </c>
      <c r="M247" s="267">
        <f>IF(M246&gt;82000,82000,M246)</f>
        <v>0</v>
      </c>
      <c r="N247" s="268"/>
      <c r="O247" s="131">
        <f>IF(O246&gt;82000,82000,O246)</f>
        <v>0</v>
      </c>
      <c r="P247" s="131">
        <f>IF(P246&gt;82000,82000,P246)</f>
        <v>0</v>
      </c>
      <c r="Q247" s="136">
        <f>SUM(C247:P247)</f>
        <v>0</v>
      </c>
      <c r="R247" s="24"/>
    </row>
    <row r="248" spans="1:18" ht="40.5" customHeight="1" thickTop="1" thickBot="1" x14ac:dyDescent="0.2">
      <c r="A248" s="269" t="s">
        <v>77</v>
      </c>
      <c r="B248" s="270"/>
      <c r="C248" s="132">
        <f>ROUNDDOWN(C247*7/8,-3)</f>
        <v>0</v>
      </c>
      <c r="D248" s="132">
        <f t="shared" ref="D248:E248" si="56">ROUNDDOWN(D247*7/8,-3)</f>
        <v>0</v>
      </c>
      <c r="E248" s="132">
        <f t="shared" si="56"/>
        <v>0</v>
      </c>
      <c r="F248" s="132">
        <f>ROUNDDOWN(F247*7/8,-3)</f>
        <v>0</v>
      </c>
      <c r="G248" s="271">
        <f>ROUNDDOWN(G247*7/8,-3)</f>
        <v>0</v>
      </c>
      <c r="H248" s="272"/>
      <c r="I248" s="132">
        <f>ROUNDDOWN(I247*7/8,-3)</f>
        <v>0</v>
      </c>
      <c r="J248" s="132">
        <f t="shared" ref="J248:L248" si="57">ROUNDDOWN(J247*7/8,-3)</f>
        <v>0</v>
      </c>
      <c r="K248" s="132">
        <f t="shared" si="57"/>
        <v>0</v>
      </c>
      <c r="L248" s="132">
        <f t="shared" si="57"/>
        <v>0</v>
      </c>
      <c r="M248" s="271">
        <f>ROUNDDOWN(M247*7/8,-3)</f>
        <v>0</v>
      </c>
      <c r="N248" s="272"/>
      <c r="O248" s="132">
        <f>ROUNDDOWN(O247*7/8,-3)</f>
        <v>0</v>
      </c>
      <c r="P248" s="132">
        <f>ROUNDDOWN(P247*7/8,-3)</f>
        <v>0</v>
      </c>
      <c r="Q248" s="137">
        <f>SUM(C248:P248)</f>
        <v>0</v>
      </c>
      <c r="R248" s="24"/>
    </row>
    <row r="249" spans="1:18" ht="48" customHeight="1" thickBot="1" x14ac:dyDescent="0.2">
      <c r="A249" s="75" t="s">
        <v>4</v>
      </c>
      <c r="B249" s="259"/>
      <c r="C249" s="259"/>
      <c r="D249" s="259"/>
      <c r="E249" s="259"/>
      <c r="F249" s="259"/>
      <c r="G249" s="259"/>
      <c r="H249" s="259"/>
      <c r="I249" s="259"/>
      <c r="J249" s="259"/>
      <c r="K249" s="259"/>
      <c r="L249" s="259"/>
      <c r="M249" s="259"/>
      <c r="N249" s="259"/>
      <c r="O249" s="259"/>
      <c r="P249" s="259"/>
      <c r="Q249" s="260"/>
      <c r="R249" s="24"/>
    </row>
    <row r="250" spans="1:18" ht="23.25" customHeight="1" x14ac:dyDescent="0.15">
      <c r="B250" s="4" t="s">
        <v>90</v>
      </c>
      <c r="R250" s="24"/>
    </row>
    <row r="251" spans="1:18" ht="17.25" x14ac:dyDescent="0.15">
      <c r="A251" s="296" t="s">
        <v>76</v>
      </c>
      <c r="B251" s="296"/>
      <c r="C251" s="296"/>
      <c r="D251" s="296"/>
      <c r="E251" s="296"/>
      <c r="F251" s="296"/>
      <c r="G251" s="296"/>
      <c r="H251" s="296"/>
      <c r="I251" s="296"/>
      <c r="J251" s="296"/>
      <c r="K251" s="296"/>
      <c r="L251" s="296"/>
      <c r="M251" s="296"/>
      <c r="N251" s="296"/>
      <c r="O251" s="296"/>
      <c r="P251" s="296"/>
      <c r="Q251" s="296"/>
      <c r="R251" s="24"/>
    </row>
    <row r="252" spans="1:18" ht="20.25" customHeight="1" x14ac:dyDescent="0.15">
      <c r="A252" s="297" t="s">
        <v>58</v>
      </c>
      <c r="B252" s="297"/>
      <c r="C252" s="297"/>
      <c r="D252" s="297"/>
      <c r="E252" s="297"/>
      <c r="L252" s="298"/>
      <c r="M252" s="298"/>
      <c r="N252" s="298"/>
      <c r="O252" s="298"/>
      <c r="P252" s="298"/>
      <c r="Q252" s="298"/>
      <c r="R252" s="24"/>
    </row>
    <row r="253" spans="1:18" ht="17.25" x14ac:dyDescent="0.15">
      <c r="A253" s="58"/>
      <c r="B253" s="58"/>
      <c r="C253" s="59"/>
      <c r="O253" s="257" t="str">
        <f>O203</f>
        <v xml:space="preserve">       令和　８年   ３月  ３１日</v>
      </c>
      <c r="P253" s="257"/>
      <c r="Q253" s="257"/>
      <c r="R253" s="24"/>
    </row>
    <row r="254" spans="1:18" ht="19.5" thickBot="1" x14ac:dyDescent="0.2">
      <c r="A254" s="165" t="s">
        <v>69</v>
      </c>
      <c r="B254" s="165"/>
      <c r="C254" s="165"/>
      <c r="D254" s="165"/>
      <c r="E254" s="165"/>
      <c r="F254" s="165"/>
      <c r="G254" s="165"/>
      <c r="H254" s="165"/>
      <c r="I254" s="165"/>
      <c r="J254" s="165"/>
      <c r="K254" s="165"/>
      <c r="L254" s="165"/>
      <c r="M254" s="165"/>
      <c r="N254" s="165"/>
      <c r="O254" s="165"/>
      <c r="P254" s="165"/>
      <c r="Q254" s="165"/>
      <c r="R254" s="24"/>
    </row>
    <row r="255" spans="1:18" ht="16.5" customHeight="1" x14ac:dyDescent="0.15">
      <c r="A255" s="3"/>
      <c r="B255" s="3"/>
      <c r="C255" s="3"/>
      <c r="D255" s="3"/>
      <c r="E255" s="3"/>
      <c r="F255" s="3"/>
      <c r="G255" s="3"/>
      <c r="H255" s="3"/>
      <c r="I255" s="3"/>
      <c r="J255" s="3"/>
      <c r="K255" s="3"/>
      <c r="L255" s="3"/>
      <c r="M255" s="3"/>
      <c r="N255" s="3"/>
      <c r="O255" s="3"/>
      <c r="P255" s="3"/>
      <c r="Q255" s="96" t="s">
        <v>82</v>
      </c>
      <c r="R255" s="24"/>
    </row>
    <row r="256" spans="1:18" ht="38.25" customHeight="1" thickBot="1" x14ac:dyDescent="0.2">
      <c r="A256" s="3"/>
      <c r="B256" s="3"/>
      <c r="C256" s="3"/>
      <c r="D256" s="3"/>
      <c r="E256" s="2"/>
      <c r="F256" s="3"/>
      <c r="G256" s="3"/>
      <c r="H256" s="3"/>
      <c r="I256" s="299" t="s">
        <v>8</v>
      </c>
      <c r="J256" s="299"/>
      <c r="K256" s="348">
        <f>K231</f>
        <v>0</v>
      </c>
      <c r="L256" s="348"/>
      <c r="M256" s="348"/>
      <c r="N256" s="348"/>
      <c r="O256" s="348"/>
      <c r="P256" s="61"/>
      <c r="Q256" s="95">
        <v>3</v>
      </c>
      <c r="R256" s="24"/>
    </row>
    <row r="257" spans="1:18" ht="8.25" customHeight="1" thickBot="1" x14ac:dyDescent="0.2">
      <c r="A257" s="3"/>
      <c r="C257" s="3"/>
      <c r="D257" s="21"/>
      <c r="E257" s="2"/>
      <c r="F257" s="3"/>
      <c r="G257" s="3"/>
      <c r="H257" s="3"/>
      <c r="I257" s="3"/>
      <c r="J257" s="3"/>
      <c r="K257" s="13"/>
      <c r="L257" s="62"/>
      <c r="M257" s="62"/>
      <c r="N257" s="16"/>
      <c r="O257" s="16"/>
      <c r="P257" s="16"/>
      <c r="Q257" s="16"/>
      <c r="R257" s="24"/>
    </row>
    <row r="258" spans="1:18" ht="30.75" customHeight="1" thickBot="1" x14ac:dyDescent="0.2">
      <c r="A258" s="3"/>
      <c r="B258" s="63" t="s">
        <v>62</v>
      </c>
      <c r="C258" s="340">
        <f>C233</f>
        <v>0</v>
      </c>
      <c r="D258" s="341"/>
      <c r="E258" s="341"/>
      <c r="F258" s="341"/>
      <c r="G258" s="342"/>
      <c r="H258" s="64"/>
      <c r="I258" s="304" t="s">
        <v>43</v>
      </c>
      <c r="J258" s="305"/>
      <c r="K258" s="308"/>
      <c r="L258" s="309"/>
      <c r="M258" s="309"/>
      <c r="N258" s="309"/>
      <c r="O258" s="309"/>
      <c r="P258" s="309"/>
      <c r="Q258" s="310"/>
      <c r="R258" s="24"/>
    </row>
    <row r="259" spans="1:18" ht="24.75" customHeight="1" thickBot="1" x14ac:dyDescent="0.2">
      <c r="A259" s="3"/>
      <c r="B259" s="60" t="s">
        <v>63</v>
      </c>
      <c r="C259" s="343">
        <f>C234</f>
        <v>0</v>
      </c>
      <c r="D259" s="344"/>
      <c r="E259" s="344"/>
      <c r="F259" s="344"/>
      <c r="G259" s="345"/>
      <c r="H259" s="3"/>
      <c r="I259" s="306"/>
      <c r="J259" s="307"/>
      <c r="K259" s="314" t="s">
        <v>64</v>
      </c>
      <c r="L259" s="315"/>
      <c r="M259" s="121"/>
      <c r="N259" s="65" t="s">
        <v>42</v>
      </c>
      <c r="O259" s="316" t="s">
        <v>78</v>
      </c>
      <c r="P259" s="317"/>
      <c r="Q259" s="318"/>
      <c r="R259" s="24"/>
    </row>
    <row r="260" spans="1:18" ht="33" customHeight="1" x14ac:dyDescent="0.15">
      <c r="A260" s="3"/>
      <c r="B260" s="66"/>
      <c r="C260" s="67"/>
      <c r="D260" s="61"/>
      <c r="E260" s="61"/>
      <c r="F260" s="61"/>
      <c r="G260" s="61"/>
      <c r="H260" s="3"/>
      <c r="I260" s="319" t="s">
        <v>35</v>
      </c>
      <c r="J260" s="320"/>
      <c r="K260" s="321"/>
      <c r="L260" s="322"/>
      <c r="M260" s="322"/>
      <c r="N260" s="323"/>
      <c r="O260" s="324"/>
      <c r="P260" s="325"/>
      <c r="Q260" s="326"/>
      <c r="R260" s="24"/>
    </row>
    <row r="261" spans="1:18" ht="24.75" customHeight="1" x14ac:dyDescent="0.15">
      <c r="A261" s="68"/>
      <c r="B261" s="68"/>
      <c r="C261" s="68"/>
      <c r="D261" s="68"/>
      <c r="E261" s="68"/>
      <c r="F261" s="68"/>
      <c r="G261" s="68"/>
      <c r="H261" s="68"/>
      <c r="I261" s="330" t="s">
        <v>65</v>
      </c>
      <c r="J261" s="69" t="s">
        <v>0</v>
      </c>
      <c r="K261" s="332" t="s">
        <v>56</v>
      </c>
      <c r="L261" s="333"/>
      <c r="M261" s="333"/>
      <c r="N261" s="334"/>
      <c r="O261" s="324"/>
      <c r="P261" s="325"/>
      <c r="Q261" s="326"/>
      <c r="R261" s="24"/>
    </row>
    <row r="262" spans="1:18" ht="24.75" customHeight="1" thickBot="1" x14ac:dyDescent="0.2">
      <c r="A262" s="288" t="s">
        <v>70</v>
      </c>
      <c r="B262" s="288"/>
      <c r="C262" s="70" t="s">
        <v>6</v>
      </c>
      <c r="D262" s="346">
        <f>Q273</f>
        <v>0</v>
      </c>
      <c r="E262" s="347"/>
      <c r="F262" s="71" t="s">
        <v>5</v>
      </c>
      <c r="G262" s="68"/>
      <c r="H262" s="68"/>
      <c r="I262" s="331"/>
      <c r="J262" s="72" t="s">
        <v>1</v>
      </c>
      <c r="K262" s="337" t="s">
        <v>56</v>
      </c>
      <c r="L262" s="338"/>
      <c r="M262" s="338"/>
      <c r="N262" s="339"/>
      <c r="O262" s="327"/>
      <c r="P262" s="328"/>
      <c r="Q262" s="329"/>
      <c r="R262" s="24"/>
    </row>
    <row r="263" spans="1:18" ht="21" customHeight="1" thickBot="1" x14ac:dyDescent="0.2">
      <c r="A263" s="288" t="s">
        <v>30</v>
      </c>
      <c r="B263" s="288"/>
      <c r="C263" s="68"/>
      <c r="D263" s="68"/>
      <c r="E263" s="68"/>
      <c r="F263" s="68"/>
      <c r="G263" s="68"/>
      <c r="H263" s="68"/>
      <c r="I263" s="68"/>
      <c r="J263" s="289"/>
      <c r="K263" s="289"/>
      <c r="L263" s="289"/>
      <c r="M263" s="289"/>
      <c r="N263" s="289"/>
      <c r="O263" s="289"/>
      <c r="P263" s="289"/>
      <c r="Q263" s="289"/>
      <c r="R263" s="24"/>
    </row>
    <row r="264" spans="1:18" ht="18" thickBot="1" x14ac:dyDescent="0.2">
      <c r="A264" s="290" t="s">
        <v>2</v>
      </c>
      <c r="B264" s="291"/>
      <c r="C264" s="73" t="s">
        <v>16</v>
      </c>
      <c r="D264" s="73" t="s">
        <v>17</v>
      </c>
      <c r="E264" s="73" t="s">
        <v>18</v>
      </c>
      <c r="F264" s="73" t="s">
        <v>19</v>
      </c>
      <c r="G264" s="292" t="s">
        <v>20</v>
      </c>
      <c r="H264" s="291"/>
      <c r="I264" s="73" t="s">
        <v>21</v>
      </c>
      <c r="J264" s="73" t="s">
        <v>22</v>
      </c>
      <c r="K264" s="73" t="s">
        <v>23</v>
      </c>
      <c r="L264" s="73" t="s">
        <v>24</v>
      </c>
      <c r="M264" s="292" t="s">
        <v>25</v>
      </c>
      <c r="N264" s="291"/>
      <c r="O264" s="73" t="s">
        <v>26</v>
      </c>
      <c r="P264" s="113" t="s">
        <v>27</v>
      </c>
      <c r="Q264" s="74" t="s">
        <v>15</v>
      </c>
      <c r="R264" s="24"/>
    </row>
    <row r="265" spans="1:18" ht="40.5" customHeight="1" x14ac:dyDescent="0.15">
      <c r="A265" s="285" t="s">
        <v>14</v>
      </c>
      <c r="B265" s="286"/>
      <c r="C265" s="122"/>
      <c r="D265" s="122"/>
      <c r="E265" s="122"/>
      <c r="F265" s="122"/>
      <c r="G265" s="275"/>
      <c r="H265" s="276"/>
      <c r="I265" s="122"/>
      <c r="J265" s="122"/>
      <c r="K265" s="122"/>
      <c r="L265" s="122"/>
      <c r="M265" s="275"/>
      <c r="N265" s="276"/>
      <c r="O265" s="122"/>
      <c r="P265" s="123"/>
      <c r="Q265" s="133">
        <f>SUM(C265:P265)</f>
        <v>0</v>
      </c>
      <c r="R265" s="24"/>
    </row>
    <row r="266" spans="1:18" ht="40.5" customHeight="1" x14ac:dyDescent="0.15">
      <c r="A266" s="293" t="s">
        <v>3</v>
      </c>
      <c r="B266" s="262"/>
      <c r="C266" s="124"/>
      <c r="D266" s="124"/>
      <c r="E266" s="124"/>
      <c r="F266" s="124"/>
      <c r="G266" s="294"/>
      <c r="H266" s="295"/>
      <c r="I266" s="124"/>
      <c r="J266" s="124"/>
      <c r="K266" s="124"/>
      <c r="L266" s="124"/>
      <c r="M266" s="294"/>
      <c r="N266" s="295"/>
      <c r="O266" s="124"/>
      <c r="P266" s="125"/>
      <c r="Q266" s="134">
        <f>SUM(C266:P266)</f>
        <v>0</v>
      </c>
      <c r="R266" s="24"/>
    </row>
    <row r="267" spans="1:18" ht="18" thickBot="1" x14ac:dyDescent="0.2">
      <c r="A267" s="287" t="s">
        <v>91</v>
      </c>
      <c r="B267" s="286"/>
      <c r="C267" s="273"/>
      <c r="D267" s="273"/>
      <c r="E267" s="273"/>
      <c r="F267" s="273"/>
      <c r="G267" s="275"/>
      <c r="H267" s="276"/>
      <c r="I267" s="273"/>
      <c r="J267" s="273"/>
      <c r="K267" s="273"/>
      <c r="L267" s="273"/>
      <c r="M267" s="275"/>
      <c r="N267" s="276"/>
      <c r="O267" s="273"/>
      <c r="P267" s="275"/>
      <c r="Q267" s="279">
        <f>B268</f>
        <v>0</v>
      </c>
      <c r="R267" s="24"/>
    </row>
    <row r="268" spans="1:18" ht="26.25" customHeight="1" thickBot="1" x14ac:dyDescent="0.2">
      <c r="A268" s="90" t="s">
        <v>57</v>
      </c>
      <c r="B268" s="126"/>
      <c r="C268" s="278"/>
      <c r="D268" s="274"/>
      <c r="E268" s="274"/>
      <c r="F268" s="274"/>
      <c r="G268" s="277"/>
      <c r="H268" s="278"/>
      <c r="I268" s="274"/>
      <c r="J268" s="274"/>
      <c r="K268" s="274"/>
      <c r="L268" s="274"/>
      <c r="M268" s="277"/>
      <c r="N268" s="278"/>
      <c r="O268" s="274"/>
      <c r="P268" s="277"/>
      <c r="Q268" s="280"/>
      <c r="R268" s="24"/>
    </row>
    <row r="269" spans="1:18" ht="40.5" customHeight="1" thickBot="1" x14ac:dyDescent="0.2">
      <c r="A269" s="281" t="s">
        <v>44</v>
      </c>
      <c r="B269" s="282"/>
      <c r="C269" s="127">
        <f>SUM(C265:C268)</f>
        <v>0</v>
      </c>
      <c r="D269" s="127">
        <f>SUM(D265:D268)</f>
        <v>0</v>
      </c>
      <c r="E269" s="127">
        <f>SUM(E265:E268)</f>
        <v>0</v>
      </c>
      <c r="F269" s="127">
        <f>SUM(F265:F268)</f>
        <v>0</v>
      </c>
      <c r="G269" s="283">
        <f>SUM(G265:H268)</f>
        <v>0</v>
      </c>
      <c r="H269" s="284"/>
      <c r="I269" s="127">
        <f>SUM(I265:I268)</f>
        <v>0</v>
      </c>
      <c r="J269" s="127">
        <f>SUM(J265:J268)</f>
        <v>0</v>
      </c>
      <c r="K269" s="127">
        <f>SUM(K265:K268)</f>
        <v>0</v>
      </c>
      <c r="L269" s="127">
        <f>SUM(L265:L268)</f>
        <v>0</v>
      </c>
      <c r="M269" s="283">
        <f>SUM(M265:N268)</f>
        <v>0</v>
      </c>
      <c r="N269" s="284"/>
      <c r="O269" s="127">
        <f>SUM(O265:O268)</f>
        <v>0</v>
      </c>
      <c r="P269" s="128">
        <f>SUM(P265:P268)</f>
        <v>0</v>
      </c>
      <c r="Q269" s="135">
        <f>SUM(C269:P269)</f>
        <v>0</v>
      </c>
      <c r="R269" s="24"/>
    </row>
    <row r="270" spans="1:18" ht="40.5" customHeight="1" x14ac:dyDescent="0.15">
      <c r="A270" s="285" t="s">
        <v>45</v>
      </c>
      <c r="B270" s="286"/>
      <c r="C270" s="122"/>
      <c r="D270" s="122"/>
      <c r="E270" s="122"/>
      <c r="F270" s="122"/>
      <c r="G270" s="275"/>
      <c r="H270" s="276"/>
      <c r="I270" s="122"/>
      <c r="J270" s="122"/>
      <c r="K270" s="122"/>
      <c r="L270" s="122"/>
      <c r="M270" s="275"/>
      <c r="N270" s="276"/>
      <c r="O270" s="122"/>
      <c r="P270" s="123"/>
      <c r="Q270" s="133">
        <f>SUM(C270:P270)</f>
        <v>0</v>
      </c>
      <c r="R270" s="24"/>
    </row>
    <row r="271" spans="1:18" ht="40.5" customHeight="1" x14ac:dyDescent="0.15">
      <c r="A271" s="261" t="s">
        <v>46</v>
      </c>
      <c r="B271" s="262"/>
      <c r="C271" s="129">
        <f>C269-C270</f>
        <v>0</v>
      </c>
      <c r="D271" s="129">
        <f>D269-D270</f>
        <v>0</v>
      </c>
      <c r="E271" s="129">
        <f>E269-E270</f>
        <v>0</v>
      </c>
      <c r="F271" s="129">
        <f>F269-F270</f>
        <v>0</v>
      </c>
      <c r="G271" s="263">
        <f>G269-G270</f>
        <v>0</v>
      </c>
      <c r="H271" s="264"/>
      <c r="I271" s="129">
        <f>I269-I270</f>
        <v>0</v>
      </c>
      <c r="J271" s="129">
        <f t="shared" ref="J271:L271" si="58">J269-J270</f>
        <v>0</v>
      </c>
      <c r="K271" s="129">
        <f t="shared" si="58"/>
        <v>0</v>
      </c>
      <c r="L271" s="129">
        <f t="shared" si="58"/>
        <v>0</v>
      </c>
      <c r="M271" s="263">
        <f>M269-M270</f>
        <v>0</v>
      </c>
      <c r="N271" s="264"/>
      <c r="O271" s="129">
        <f>O269-O270</f>
        <v>0</v>
      </c>
      <c r="P271" s="130">
        <f>P269-P270</f>
        <v>0</v>
      </c>
      <c r="Q271" s="134">
        <f>SUM(C271:P271)</f>
        <v>0</v>
      </c>
      <c r="R271" s="24"/>
    </row>
    <row r="272" spans="1:18" ht="40.5" customHeight="1" thickBot="1" x14ac:dyDescent="0.2">
      <c r="A272" s="265" t="s">
        <v>47</v>
      </c>
      <c r="B272" s="266"/>
      <c r="C272" s="131">
        <f>IF(C271&gt;82000,82000,C271)</f>
        <v>0</v>
      </c>
      <c r="D272" s="131">
        <f>IF(D271&gt;82000,82000,D271)</f>
        <v>0</v>
      </c>
      <c r="E272" s="131">
        <f>IF(E271&gt;82000,82000,E271)</f>
        <v>0</v>
      </c>
      <c r="F272" s="131">
        <f>IF(F271&gt;82000,82000,F271)</f>
        <v>0</v>
      </c>
      <c r="G272" s="267">
        <f>IF(G271&gt;82000,82000,G271)</f>
        <v>0</v>
      </c>
      <c r="H272" s="268"/>
      <c r="I272" s="131">
        <f>IF(I271&gt;82000,82000,I271)</f>
        <v>0</v>
      </c>
      <c r="J272" s="131">
        <f t="shared" ref="J272:K272" si="59">IF(J271&gt;82000,82000,J271)</f>
        <v>0</v>
      </c>
      <c r="K272" s="131">
        <f t="shared" si="59"/>
        <v>0</v>
      </c>
      <c r="L272" s="131">
        <f>IF(L271&gt;82000,82000,L271)</f>
        <v>0</v>
      </c>
      <c r="M272" s="267">
        <f>IF(M271&gt;82000,82000,M271)</f>
        <v>0</v>
      </c>
      <c r="N272" s="268"/>
      <c r="O272" s="131">
        <f>IF(O271&gt;82000,82000,O271)</f>
        <v>0</v>
      </c>
      <c r="P272" s="131">
        <f>IF(P271&gt;82000,82000,P271)</f>
        <v>0</v>
      </c>
      <c r="Q272" s="136">
        <f>SUM(C272:P272)</f>
        <v>0</v>
      </c>
      <c r="R272" s="24"/>
    </row>
    <row r="273" spans="1:18" ht="40.5" customHeight="1" thickTop="1" thickBot="1" x14ac:dyDescent="0.2">
      <c r="A273" s="269" t="s">
        <v>77</v>
      </c>
      <c r="B273" s="270"/>
      <c r="C273" s="132">
        <f>ROUNDDOWN(C272*7/8,-3)</f>
        <v>0</v>
      </c>
      <c r="D273" s="132">
        <f t="shared" ref="D273:E273" si="60">ROUNDDOWN(D272*7/8,-3)</f>
        <v>0</v>
      </c>
      <c r="E273" s="132">
        <f t="shared" si="60"/>
        <v>0</v>
      </c>
      <c r="F273" s="132">
        <f>ROUNDDOWN(F272*7/8,-3)</f>
        <v>0</v>
      </c>
      <c r="G273" s="271">
        <f>ROUNDDOWN(G272*7/8,-3)</f>
        <v>0</v>
      </c>
      <c r="H273" s="272"/>
      <c r="I273" s="132">
        <f>ROUNDDOWN(I272*7/8,-3)</f>
        <v>0</v>
      </c>
      <c r="J273" s="132">
        <f t="shared" ref="J273:L273" si="61">ROUNDDOWN(J272*7/8,-3)</f>
        <v>0</v>
      </c>
      <c r="K273" s="132">
        <f t="shared" si="61"/>
        <v>0</v>
      </c>
      <c r="L273" s="132">
        <f t="shared" si="61"/>
        <v>0</v>
      </c>
      <c r="M273" s="271">
        <f>ROUNDDOWN(M272*7/8,-3)</f>
        <v>0</v>
      </c>
      <c r="N273" s="272"/>
      <c r="O273" s="132">
        <f>ROUNDDOWN(O272*7/8,-3)</f>
        <v>0</v>
      </c>
      <c r="P273" s="132">
        <f>ROUNDDOWN(P272*7/8,-3)</f>
        <v>0</v>
      </c>
      <c r="Q273" s="137">
        <f>SUM(C273:P273)</f>
        <v>0</v>
      </c>
      <c r="R273" s="24"/>
    </row>
    <row r="274" spans="1:18" ht="48" customHeight="1" thickBot="1" x14ac:dyDescent="0.2">
      <c r="A274" s="75" t="s">
        <v>4</v>
      </c>
      <c r="B274" s="259"/>
      <c r="C274" s="259"/>
      <c r="D274" s="259"/>
      <c r="E274" s="259"/>
      <c r="F274" s="259"/>
      <c r="G274" s="259"/>
      <c r="H274" s="259"/>
      <c r="I274" s="259"/>
      <c r="J274" s="259"/>
      <c r="K274" s="259"/>
      <c r="L274" s="259"/>
      <c r="M274" s="259"/>
      <c r="N274" s="259"/>
      <c r="O274" s="259"/>
      <c r="P274" s="259"/>
      <c r="Q274" s="260"/>
      <c r="R274" s="24"/>
    </row>
    <row r="275" spans="1:18" ht="23.25" customHeight="1" x14ac:dyDescent="0.15">
      <c r="B275" s="4" t="s">
        <v>90</v>
      </c>
      <c r="R275" s="24"/>
    </row>
    <row r="276" spans="1:18" ht="17.25" x14ac:dyDescent="0.15">
      <c r="A276" s="296" t="s">
        <v>76</v>
      </c>
      <c r="B276" s="296"/>
      <c r="C276" s="296"/>
      <c r="D276" s="296"/>
      <c r="E276" s="296"/>
      <c r="F276" s="296"/>
      <c r="G276" s="296"/>
      <c r="H276" s="296"/>
      <c r="I276" s="296"/>
      <c r="J276" s="296"/>
      <c r="K276" s="296"/>
      <c r="L276" s="296"/>
      <c r="M276" s="296"/>
      <c r="N276" s="296"/>
      <c r="O276" s="296"/>
      <c r="P276" s="296"/>
      <c r="Q276" s="296"/>
      <c r="R276" s="24"/>
    </row>
    <row r="277" spans="1:18" ht="20.25" customHeight="1" x14ac:dyDescent="0.15">
      <c r="A277" s="297" t="s">
        <v>58</v>
      </c>
      <c r="B277" s="297"/>
      <c r="C277" s="297"/>
      <c r="D277" s="297"/>
      <c r="E277" s="297"/>
      <c r="L277" s="298"/>
      <c r="M277" s="298"/>
      <c r="N277" s="298"/>
      <c r="O277" s="298"/>
      <c r="P277" s="298"/>
      <c r="Q277" s="298"/>
      <c r="R277" s="24"/>
    </row>
    <row r="278" spans="1:18" ht="17.25" x14ac:dyDescent="0.15">
      <c r="A278" s="58"/>
      <c r="B278" s="58"/>
      <c r="C278" s="59"/>
      <c r="O278" s="257" t="str">
        <f>O203</f>
        <v xml:space="preserve">       令和　８年   ３月  ３１日</v>
      </c>
      <c r="P278" s="257"/>
      <c r="Q278" s="257"/>
      <c r="R278" s="24"/>
    </row>
    <row r="279" spans="1:18" ht="19.5" thickBot="1" x14ac:dyDescent="0.2">
      <c r="A279" s="165" t="s">
        <v>69</v>
      </c>
      <c r="B279" s="165"/>
      <c r="C279" s="165"/>
      <c r="D279" s="165"/>
      <c r="E279" s="165"/>
      <c r="F279" s="165"/>
      <c r="G279" s="165"/>
      <c r="H279" s="165"/>
      <c r="I279" s="165"/>
      <c r="J279" s="165"/>
      <c r="K279" s="165"/>
      <c r="L279" s="165"/>
      <c r="M279" s="165"/>
      <c r="N279" s="165"/>
      <c r="O279" s="165"/>
      <c r="P279" s="165"/>
      <c r="Q279" s="165"/>
      <c r="R279" s="24"/>
    </row>
    <row r="280" spans="1:18" ht="16.5" customHeight="1" x14ac:dyDescent="0.15">
      <c r="A280" s="3"/>
      <c r="B280" s="3"/>
      <c r="C280" s="3"/>
      <c r="D280" s="3"/>
      <c r="E280" s="3"/>
      <c r="F280" s="3"/>
      <c r="G280" s="3"/>
      <c r="H280" s="3"/>
      <c r="I280" s="3"/>
      <c r="J280" s="3"/>
      <c r="K280" s="3"/>
      <c r="L280" s="3"/>
      <c r="M280" s="3"/>
      <c r="N280" s="3"/>
      <c r="O280" s="3"/>
      <c r="P280" s="3"/>
      <c r="Q280" s="96" t="s">
        <v>82</v>
      </c>
      <c r="R280" s="24"/>
    </row>
    <row r="281" spans="1:18" ht="38.25" customHeight="1" thickBot="1" x14ac:dyDescent="0.2">
      <c r="A281" s="3"/>
      <c r="B281" s="3"/>
      <c r="C281" s="3"/>
      <c r="D281" s="3"/>
      <c r="E281" s="2"/>
      <c r="F281" s="3"/>
      <c r="G281" s="3"/>
      <c r="H281" s="3"/>
      <c r="I281" s="299" t="s">
        <v>8</v>
      </c>
      <c r="J281" s="299"/>
      <c r="K281" s="348">
        <f>K256</f>
        <v>0</v>
      </c>
      <c r="L281" s="348"/>
      <c r="M281" s="348"/>
      <c r="N281" s="348"/>
      <c r="O281" s="348"/>
      <c r="P281" s="61"/>
      <c r="Q281" s="95">
        <v>4</v>
      </c>
      <c r="R281" s="24"/>
    </row>
    <row r="282" spans="1:18" ht="8.25" customHeight="1" thickBot="1" x14ac:dyDescent="0.2">
      <c r="A282" s="3"/>
      <c r="C282" s="3"/>
      <c r="D282" s="21"/>
      <c r="E282" s="2"/>
      <c r="F282" s="3"/>
      <c r="G282" s="3"/>
      <c r="H282" s="3"/>
      <c r="I282" s="3"/>
      <c r="J282" s="3"/>
      <c r="K282" s="13"/>
      <c r="L282" s="62"/>
      <c r="M282" s="62"/>
      <c r="N282" s="16"/>
      <c r="O282" s="16"/>
      <c r="P282" s="16"/>
      <c r="Q282" s="16"/>
      <c r="R282" s="24"/>
    </row>
    <row r="283" spans="1:18" ht="30.75" customHeight="1" thickBot="1" x14ac:dyDescent="0.2">
      <c r="A283" s="3"/>
      <c r="B283" s="63" t="s">
        <v>62</v>
      </c>
      <c r="C283" s="340">
        <f>C258</f>
        <v>0</v>
      </c>
      <c r="D283" s="341"/>
      <c r="E283" s="341"/>
      <c r="F283" s="341"/>
      <c r="G283" s="342"/>
      <c r="H283" s="64"/>
      <c r="I283" s="304" t="s">
        <v>43</v>
      </c>
      <c r="J283" s="305"/>
      <c r="K283" s="308"/>
      <c r="L283" s="309"/>
      <c r="M283" s="309"/>
      <c r="N283" s="309"/>
      <c r="O283" s="309"/>
      <c r="P283" s="309"/>
      <c r="Q283" s="310"/>
      <c r="R283" s="24"/>
    </row>
    <row r="284" spans="1:18" ht="24.75" customHeight="1" thickBot="1" x14ac:dyDescent="0.2">
      <c r="A284" s="3"/>
      <c r="B284" s="60" t="s">
        <v>63</v>
      </c>
      <c r="C284" s="343">
        <f>C259</f>
        <v>0</v>
      </c>
      <c r="D284" s="344"/>
      <c r="E284" s="344"/>
      <c r="F284" s="344"/>
      <c r="G284" s="345"/>
      <c r="H284" s="3"/>
      <c r="I284" s="306"/>
      <c r="J284" s="307"/>
      <c r="K284" s="314" t="s">
        <v>64</v>
      </c>
      <c r="L284" s="315"/>
      <c r="M284" s="121"/>
      <c r="N284" s="65" t="s">
        <v>42</v>
      </c>
      <c r="O284" s="316" t="s">
        <v>78</v>
      </c>
      <c r="P284" s="317"/>
      <c r="Q284" s="318"/>
      <c r="R284" s="24"/>
    </row>
    <row r="285" spans="1:18" ht="33" customHeight="1" x14ac:dyDescent="0.15">
      <c r="A285" s="3"/>
      <c r="B285" s="66"/>
      <c r="C285" s="67"/>
      <c r="D285" s="61"/>
      <c r="E285" s="61"/>
      <c r="F285" s="61"/>
      <c r="G285" s="61"/>
      <c r="H285" s="3"/>
      <c r="I285" s="319" t="s">
        <v>35</v>
      </c>
      <c r="J285" s="320"/>
      <c r="K285" s="321"/>
      <c r="L285" s="322"/>
      <c r="M285" s="322"/>
      <c r="N285" s="323"/>
      <c r="O285" s="324"/>
      <c r="P285" s="325"/>
      <c r="Q285" s="326"/>
      <c r="R285" s="24"/>
    </row>
    <row r="286" spans="1:18" ht="24.75" customHeight="1" x14ac:dyDescent="0.15">
      <c r="A286" s="68"/>
      <c r="B286" s="68"/>
      <c r="C286" s="68"/>
      <c r="D286" s="68"/>
      <c r="E286" s="68"/>
      <c r="F286" s="68"/>
      <c r="G286" s="68"/>
      <c r="H286" s="68"/>
      <c r="I286" s="330" t="s">
        <v>65</v>
      </c>
      <c r="J286" s="69" t="s">
        <v>0</v>
      </c>
      <c r="K286" s="332" t="s">
        <v>56</v>
      </c>
      <c r="L286" s="333"/>
      <c r="M286" s="333"/>
      <c r="N286" s="334"/>
      <c r="O286" s="324"/>
      <c r="P286" s="325"/>
      <c r="Q286" s="326"/>
      <c r="R286" s="24"/>
    </row>
    <row r="287" spans="1:18" ht="24.75" customHeight="1" thickBot="1" x14ac:dyDescent="0.2">
      <c r="A287" s="288" t="s">
        <v>70</v>
      </c>
      <c r="B287" s="288"/>
      <c r="C287" s="70" t="s">
        <v>6</v>
      </c>
      <c r="D287" s="346">
        <f>Q298</f>
        <v>0</v>
      </c>
      <c r="E287" s="347"/>
      <c r="F287" s="71" t="s">
        <v>5</v>
      </c>
      <c r="G287" s="68"/>
      <c r="H287" s="68"/>
      <c r="I287" s="331"/>
      <c r="J287" s="72" t="s">
        <v>1</v>
      </c>
      <c r="K287" s="337" t="s">
        <v>56</v>
      </c>
      <c r="L287" s="338"/>
      <c r="M287" s="338"/>
      <c r="N287" s="339"/>
      <c r="O287" s="327"/>
      <c r="P287" s="328"/>
      <c r="Q287" s="329"/>
      <c r="R287" s="24"/>
    </row>
    <row r="288" spans="1:18" ht="21" customHeight="1" thickBot="1" x14ac:dyDescent="0.2">
      <c r="A288" s="288" t="s">
        <v>30</v>
      </c>
      <c r="B288" s="288"/>
      <c r="C288" s="68"/>
      <c r="D288" s="68"/>
      <c r="E288" s="68"/>
      <c r="F288" s="68"/>
      <c r="G288" s="68"/>
      <c r="H288" s="68"/>
      <c r="I288" s="68"/>
      <c r="J288" s="289"/>
      <c r="K288" s="289"/>
      <c r="L288" s="289"/>
      <c r="M288" s="289"/>
      <c r="N288" s="289"/>
      <c r="O288" s="289"/>
      <c r="P288" s="289"/>
      <c r="Q288" s="289"/>
      <c r="R288" s="24"/>
    </row>
    <row r="289" spans="1:18" ht="18" thickBot="1" x14ac:dyDescent="0.2">
      <c r="A289" s="290" t="s">
        <v>2</v>
      </c>
      <c r="B289" s="291"/>
      <c r="C289" s="73" t="s">
        <v>16</v>
      </c>
      <c r="D289" s="73" t="s">
        <v>17</v>
      </c>
      <c r="E289" s="73" t="s">
        <v>18</v>
      </c>
      <c r="F289" s="73" t="s">
        <v>19</v>
      </c>
      <c r="G289" s="292" t="s">
        <v>20</v>
      </c>
      <c r="H289" s="291"/>
      <c r="I289" s="73" t="s">
        <v>21</v>
      </c>
      <c r="J289" s="73" t="s">
        <v>22</v>
      </c>
      <c r="K289" s="73" t="s">
        <v>23</v>
      </c>
      <c r="L289" s="73" t="s">
        <v>24</v>
      </c>
      <c r="M289" s="292" t="s">
        <v>25</v>
      </c>
      <c r="N289" s="291"/>
      <c r="O289" s="73" t="s">
        <v>26</v>
      </c>
      <c r="P289" s="113" t="s">
        <v>27</v>
      </c>
      <c r="Q289" s="74" t="s">
        <v>15</v>
      </c>
      <c r="R289" s="24"/>
    </row>
    <row r="290" spans="1:18" ht="40.5" customHeight="1" x14ac:dyDescent="0.15">
      <c r="A290" s="285" t="s">
        <v>14</v>
      </c>
      <c r="B290" s="286"/>
      <c r="C290" s="122"/>
      <c r="D290" s="122"/>
      <c r="E290" s="122"/>
      <c r="F290" s="122"/>
      <c r="G290" s="275"/>
      <c r="H290" s="276"/>
      <c r="I290" s="122"/>
      <c r="J290" s="122"/>
      <c r="K290" s="122"/>
      <c r="L290" s="122"/>
      <c r="M290" s="275"/>
      <c r="N290" s="276"/>
      <c r="O290" s="122"/>
      <c r="P290" s="123"/>
      <c r="Q290" s="133">
        <f>SUM(C290:P290)</f>
        <v>0</v>
      </c>
      <c r="R290" s="24"/>
    </row>
    <row r="291" spans="1:18" ht="40.5" customHeight="1" x14ac:dyDescent="0.15">
      <c r="A291" s="293" t="s">
        <v>3</v>
      </c>
      <c r="B291" s="262"/>
      <c r="C291" s="124"/>
      <c r="D291" s="124"/>
      <c r="E291" s="124"/>
      <c r="F291" s="124"/>
      <c r="G291" s="294"/>
      <c r="H291" s="295"/>
      <c r="I291" s="124"/>
      <c r="J291" s="124"/>
      <c r="K291" s="124"/>
      <c r="L291" s="124"/>
      <c r="M291" s="294"/>
      <c r="N291" s="295"/>
      <c r="O291" s="124"/>
      <c r="P291" s="125"/>
      <c r="Q291" s="134">
        <f>SUM(C291:P291)</f>
        <v>0</v>
      </c>
      <c r="R291" s="24"/>
    </row>
    <row r="292" spans="1:18" ht="18" thickBot="1" x14ac:dyDescent="0.2">
      <c r="A292" s="287" t="s">
        <v>91</v>
      </c>
      <c r="B292" s="286"/>
      <c r="C292" s="273"/>
      <c r="D292" s="273"/>
      <c r="E292" s="273"/>
      <c r="F292" s="273"/>
      <c r="G292" s="275"/>
      <c r="H292" s="276"/>
      <c r="I292" s="273"/>
      <c r="J292" s="273"/>
      <c r="K292" s="273"/>
      <c r="L292" s="273"/>
      <c r="M292" s="275"/>
      <c r="N292" s="276"/>
      <c r="O292" s="273"/>
      <c r="P292" s="275"/>
      <c r="Q292" s="279">
        <f>B293</f>
        <v>0</v>
      </c>
      <c r="R292" s="24"/>
    </row>
    <row r="293" spans="1:18" ht="26.25" customHeight="1" thickBot="1" x14ac:dyDescent="0.2">
      <c r="A293" s="90" t="s">
        <v>57</v>
      </c>
      <c r="B293" s="126"/>
      <c r="C293" s="278"/>
      <c r="D293" s="274"/>
      <c r="E293" s="274"/>
      <c r="F293" s="274"/>
      <c r="G293" s="277"/>
      <c r="H293" s="278"/>
      <c r="I293" s="274"/>
      <c r="J293" s="274"/>
      <c r="K293" s="274"/>
      <c r="L293" s="274"/>
      <c r="M293" s="277"/>
      <c r="N293" s="278"/>
      <c r="O293" s="274"/>
      <c r="P293" s="277"/>
      <c r="Q293" s="280"/>
      <c r="R293" s="24"/>
    </row>
    <row r="294" spans="1:18" ht="40.5" customHeight="1" thickBot="1" x14ac:dyDescent="0.2">
      <c r="A294" s="281" t="s">
        <v>44</v>
      </c>
      <c r="B294" s="282"/>
      <c r="C294" s="127">
        <f>SUM(C290:C293)</f>
        <v>0</v>
      </c>
      <c r="D294" s="127">
        <f>SUM(D290:D293)</f>
        <v>0</v>
      </c>
      <c r="E294" s="127">
        <f>SUM(E290:E293)</f>
        <v>0</v>
      </c>
      <c r="F294" s="127">
        <f>SUM(F290:F293)</f>
        <v>0</v>
      </c>
      <c r="G294" s="283">
        <f>SUM(G290:H293)</f>
        <v>0</v>
      </c>
      <c r="H294" s="284"/>
      <c r="I294" s="127">
        <f>SUM(I290:I293)</f>
        <v>0</v>
      </c>
      <c r="J294" s="127">
        <f>SUM(J290:J293)</f>
        <v>0</v>
      </c>
      <c r="K294" s="127">
        <f>SUM(K290:K293)</f>
        <v>0</v>
      </c>
      <c r="L294" s="127">
        <f>SUM(L290:L293)</f>
        <v>0</v>
      </c>
      <c r="M294" s="283">
        <f>SUM(M290:N293)</f>
        <v>0</v>
      </c>
      <c r="N294" s="284"/>
      <c r="O294" s="127">
        <f>SUM(O290:O293)</f>
        <v>0</v>
      </c>
      <c r="P294" s="128">
        <f>SUM(P290:P293)</f>
        <v>0</v>
      </c>
      <c r="Q294" s="135">
        <f>SUM(C294:P294)</f>
        <v>0</v>
      </c>
      <c r="R294" s="24"/>
    </row>
    <row r="295" spans="1:18" ht="40.5" customHeight="1" x14ac:dyDescent="0.15">
      <c r="A295" s="285" t="s">
        <v>45</v>
      </c>
      <c r="B295" s="286"/>
      <c r="C295" s="122"/>
      <c r="D295" s="122"/>
      <c r="E295" s="122"/>
      <c r="F295" s="122"/>
      <c r="G295" s="275"/>
      <c r="H295" s="276"/>
      <c r="I295" s="122"/>
      <c r="J295" s="122"/>
      <c r="K295" s="122"/>
      <c r="L295" s="122"/>
      <c r="M295" s="275"/>
      <c r="N295" s="276"/>
      <c r="O295" s="122"/>
      <c r="P295" s="123"/>
      <c r="Q295" s="133">
        <f>SUM(C295:P295)</f>
        <v>0</v>
      </c>
      <c r="R295" s="24"/>
    </row>
    <row r="296" spans="1:18" ht="40.5" customHeight="1" x14ac:dyDescent="0.15">
      <c r="A296" s="261" t="s">
        <v>46</v>
      </c>
      <c r="B296" s="262"/>
      <c r="C296" s="129">
        <f>C294-C295</f>
        <v>0</v>
      </c>
      <c r="D296" s="129">
        <f>D294-D295</f>
        <v>0</v>
      </c>
      <c r="E296" s="129">
        <f>E294-E295</f>
        <v>0</v>
      </c>
      <c r="F296" s="129">
        <f>F294-F295</f>
        <v>0</v>
      </c>
      <c r="G296" s="263">
        <f>G294-G295</f>
        <v>0</v>
      </c>
      <c r="H296" s="264"/>
      <c r="I296" s="129">
        <f>I294-I295</f>
        <v>0</v>
      </c>
      <c r="J296" s="129">
        <f t="shared" ref="J296:L296" si="62">J294-J295</f>
        <v>0</v>
      </c>
      <c r="K296" s="129">
        <f t="shared" si="62"/>
        <v>0</v>
      </c>
      <c r="L296" s="129">
        <f t="shared" si="62"/>
        <v>0</v>
      </c>
      <c r="M296" s="263">
        <f>M294-M295</f>
        <v>0</v>
      </c>
      <c r="N296" s="264"/>
      <c r="O296" s="129">
        <f>O294-O295</f>
        <v>0</v>
      </c>
      <c r="P296" s="130">
        <f>P294-P295</f>
        <v>0</v>
      </c>
      <c r="Q296" s="134">
        <f>SUM(C296:P296)</f>
        <v>0</v>
      </c>
      <c r="R296" s="24"/>
    </row>
    <row r="297" spans="1:18" ht="40.5" customHeight="1" thickBot="1" x14ac:dyDescent="0.2">
      <c r="A297" s="265" t="s">
        <v>47</v>
      </c>
      <c r="B297" s="266"/>
      <c r="C297" s="131">
        <f>IF(C296&gt;82000,82000,C296)</f>
        <v>0</v>
      </c>
      <c r="D297" s="131">
        <f>IF(D296&gt;82000,82000,D296)</f>
        <v>0</v>
      </c>
      <c r="E297" s="131">
        <f>IF(E296&gt;82000,82000,E296)</f>
        <v>0</v>
      </c>
      <c r="F297" s="131">
        <f>IF(F296&gt;82000,82000,F296)</f>
        <v>0</v>
      </c>
      <c r="G297" s="267">
        <f>IF(G296&gt;82000,82000,G296)</f>
        <v>0</v>
      </c>
      <c r="H297" s="268"/>
      <c r="I297" s="131">
        <f>IF(I296&gt;82000,82000,I296)</f>
        <v>0</v>
      </c>
      <c r="J297" s="131">
        <f t="shared" ref="J297:K297" si="63">IF(J296&gt;82000,82000,J296)</f>
        <v>0</v>
      </c>
      <c r="K297" s="131">
        <f t="shared" si="63"/>
        <v>0</v>
      </c>
      <c r="L297" s="131">
        <f>IF(L296&gt;82000,82000,L296)</f>
        <v>0</v>
      </c>
      <c r="M297" s="267">
        <f>IF(M296&gt;82000,82000,M296)</f>
        <v>0</v>
      </c>
      <c r="N297" s="268"/>
      <c r="O297" s="131">
        <f>IF(O296&gt;82000,82000,O296)</f>
        <v>0</v>
      </c>
      <c r="P297" s="131">
        <f>IF(P296&gt;82000,82000,P296)</f>
        <v>0</v>
      </c>
      <c r="Q297" s="136">
        <f>SUM(C297:P297)</f>
        <v>0</v>
      </c>
      <c r="R297" s="24"/>
    </row>
    <row r="298" spans="1:18" ht="40.5" customHeight="1" thickTop="1" thickBot="1" x14ac:dyDescent="0.2">
      <c r="A298" s="269" t="s">
        <v>77</v>
      </c>
      <c r="B298" s="270"/>
      <c r="C298" s="132">
        <f>ROUNDDOWN(C297*7/8,-3)</f>
        <v>0</v>
      </c>
      <c r="D298" s="132">
        <f t="shared" ref="D298:E298" si="64">ROUNDDOWN(D297*7/8,-3)</f>
        <v>0</v>
      </c>
      <c r="E298" s="132">
        <f t="shared" si="64"/>
        <v>0</v>
      </c>
      <c r="F298" s="132">
        <f>ROUNDDOWN(F297*7/8,-3)</f>
        <v>0</v>
      </c>
      <c r="G298" s="271">
        <f>ROUNDDOWN(G297*7/8,-3)</f>
        <v>0</v>
      </c>
      <c r="H298" s="272"/>
      <c r="I298" s="132">
        <f>ROUNDDOWN(I297*7/8,-3)</f>
        <v>0</v>
      </c>
      <c r="J298" s="132">
        <f t="shared" ref="J298:L298" si="65">ROUNDDOWN(J297*7/8,-3)</f>
        <v>0</v>
      </c>
      <c r="K298" s="132">
        <f t="shared" si="65"/>
        <v>0</v>
      </c>
      <c r="L298" s="132">
        <f t="shared" si="65"/>
        <v>0</v>
      </c>
      <c r="M298" s="271">
        <f>ROUNDDOWN(M297*7/8,-3)</f>
        <v>0</v>
      </c>
      <c r="N298" s="272"/>
      <c r="O298" s="132">
        <f>ROUNDDOWN(O297*7/8,-3)</f>
        <v>0</v>
      </c>
      <c r="P298" s="132">
        <f>ROUNDDOWN(P297*7/8,-3)</f>
        <v>0</v>
      </c>
      <c r="Q298" s="137">
        <f>SUM(C298:P298)</f>
        <v>0</v>
      </c>
      <c r="R298" s="24"/>
    </row>
    <row r="299" spans="1:18" ht="48" customHeight="1" thickBot="1" x14ac:dyDescent="0.2">
      <c r="A299" s="75" t="s">
        <v>4</v>
      </c>
      <c r="B299" s="259"/>
      <c r="C299" s="259"/>
      <c r="D299" s="259"/>
      <c r="E299" s="259"/>
      <c r="F299" s="259"/>
      <c r="G299" s="259"/>
      <c r="H299" s="259"/>
      <c r="I299" s="259"/>
      <c r="J299" s="259"/>
      <c r="K299" s="259"/>
      <c r="L299" s="259"/>
      <c r="M299" s="259"/>
      <c r="N299" s="259"/>
      <c r="O299" s="259"/>
      <c r="P299" s="259"/>
      <c r="Q299" s="260"/>
      <c r="R299" s="24"/>
    </row>
    <row r="300" spans="1:18" ht="23.25" customHeight="1" x14ac:dyDescent="0.15">
      <c r="B300" s="4" t="s">
        <v>90</v>
      </c>
      <c r="R300" s="24"/>
    </row>
    <row r="301" spans="1:18" ht="14.25" x14ac:dyDescent="0.15">
      <c r="A301" s="296" t="s">
        <v>76</v>
      </c>
      <c r="B301" s="296"/>
      <c r="C301" s="296"/>
      <c r="D301" s="296"/>
      <c r="E301" s="296"/>
      <c r="F301" s="296"/>
      <c r="G301" s="296"/>
      <c r="H301" s="296"/>
      <c r="I301" s="296"/>
      <c r="J301" s="296"/>
      <c r="K301" s="296"/>
      <c r="L301" s="296"/>
      <c r="M301" s="296"/>
      <c r="N301" s="296"/>
      <c r="O301" s="296"/>
      <c r="P301" s="296"/>
      <c r="Q301" s="296"/>
      <c r="R301" s="114"/>
    </row>
    <row r="302" spans="1:18" ht="20.25" customHeight="1" x14ac:dyDescent="0.15">
      <c r="A302" s="297" t="s">
        <v>58</v>
      </c>
      <c r="B302" s="297"/>
      <c r="C302" s="297"/>
      <c r="D302" s="297"/>
      <c r="E302" s="297"/>
      <c r="L302" s="298"/>
      <c r="M302" s="298"/>
      <c r="N302" s="298"/>
      <c r="O302" s="298"/>
      <c r="P302" s="298"/>
      <c r="Q302" s="298"/>
      <c r="R302" s="115"/>
    </row>
    <row r="303" spans="1:18" ht="15" x14ac:dyDescent="0.15">
      <c r="A303" s="58"/>
      <c r="B303" s="58"/>
      <c r="C303" s="59"/>
      <c r="O303" s="143" t="str">
        <f>O278</f>
        <v xml:space="preserve">       令和　８年   ３月  ３１日</v>
      </c>
      <c r="P303" s="143"/>
      <c r="Q303" s="143"/>
      <c r="R303" s="108"/>
    </row>
    <row r="304" spans="1:18" ht="19.5" thickBot="1" x14ac:dyDescent="0.2">
      <c r="A304" s="165" t="s">
        <v>69</v>
      </c>
      <c r="B304" s="165"/>
      <c r="C304" s="165"/>
      <c r="D304" s="165"/>
      <c r="E304" s="165"/>
      <c r="F304" s="165"/>
      <c r="G304" s="165"/>
      <c r="H304" s="165"/>
      <c r="I304" s="165"/>
      <c r="J304" s="165"/>
      <c r="K304" s="165"/>
      <c r="L304" s="165"/>
      <c r="M304" s="165"/>
      <c r="N304" s="165"/>
      <c r="O304" s="165"/>
      <c r="P304" s="165"/>
      <c r="Q304" s="165"/>
      <c r="R304" s="109"/>
    </row>
    <row r="305" spans="1:18" ht="16.5" customHeight="1" x14ac:dyDescent="0.15">
      <c r="A305" s="3"/>
      <c r="B305" s="3"/>
      <c r="C305" s="3"/>
      <c r="D305" s="3"/>
      <c r="E305" s="3"/>
      <c r="F305" s="3"/>
      <c r="G305" s="3"/>
      <c r="H305" s="3"/>
      <c r="I305" s="3"/>
      <c r="J305" s="3"/>
      <c r="K305" s="3"/>
      <c r="L305" s="3"/>
      <c r="M305" s="3"/>
      <c r="N305" s="3"/>
      <c r="O305" s="3"/>
      <c r="P305" s="3"/>
      <c r="Q305" s="96" t="s">
        <v>82</v>
      </c>
      <c r="R305" s="62"/>
    </row>
    <row r="306" spans="1:18" ht="38.25" customHeight="1" thickBot="1" x14ac:dyDescent="0.2">
      <c r="A306" s="3"/>
      <c r="B306" s="3"/>
      <c r="C306" s="3"/>
      <c r="D306" s="3"/>
      <c r="E306" s="2"/>
      <c r="F306" s="3"/>
      <c r="G306" s="3"/>
      <c r="H306" s="3"/>
      <c r="I306" s="299" t="s">
        <v>8</v>
      </c>
      <c r="J306" s="299"/>
      <c r="K306" s="300">
        <f>K281</f>
        <v>0</v>
      </c>
      <c r="L306" s="300"/>
      <c r="M306" s="300"/>
      <c r="N306" s="300"/>
      <c r="O306" s="300"/>
      <c r="P306" s="61"/>
      <c r="Q306" s="120">
        <v>1</v>
      </c>
      <c r="R306" s="24"/>
    </row>
    <row r="307" spans="1:18" ht="8.25" customHeight="1" thickBot="1" x14ac:dyDescent="0.2">
      <c r="A307" s="3"/>
      <c r="C307" s="3"/>
      <c r="D307" s="21"/>
      <c r="E307" s="2"/>
      <c r="F307" s="3"/>
      <c r="G307" s="3"/>
      <c r="H307" s="3"/>
      <c r="I307" s="3"/>
      <c r="J307" s="3"/>
      <c r="K307" s="13"/>
      <c r="L307" s="62"/>
      <c r="M307" s="62"/>
      <c r="N307" s="16"/>
      <c r="O307" s="16"/>
      <c r="P307" s="16"/>
      <c r="Q307" s="16"/>
      <c r="R307" s="24"/>
    </row>
    <row r="308" spans="1:18" ht="30.75" customHeight="1" thickBot="1" x14ac:dyDescent="0.2">
      <c r="A308" s="3"/>
      <c r="B308" s="63" t="s">
        <v>62</v>
      </c>
      <c r="C308" s="301"/>
      <c r="D308" s="302"/>
      <c r="E308" s="302"/>
      <c r="F308" s="302"/>
      <c r="G308" s="303"/>
      <c r="H308" s="64"/>
      <c r="I308" s="304" t="s">
        <v>43</v>
      </c>
      <c r="J308" s="305"/>
      <c r="K308" s="308"/>
      <c r="L308" s="309"/>
      <c r="M308" s="309"/>
      <c r="N308" s="309"/>
      <c r="O308" s="309"/>
      <c r="P308" s="309"/>
      <c r="Q308" s="310"/>
      <c r="R308" s="24"/>
    </row>
    <row r="309" spans="1:18" ht="24.75" customHeight="1" thickBot="1" x14ac:dyDescent="0.2">
      <c r="A309" s="3"/>
      <c r="B309" s="60" t="s">
        <v>63</v>
      </c>
      <c r="C309" s="311"/>
      <c r="D309" s="312"/>
      <c r="E309" s="312"/>
      <c r="F309" s="312"/>
      <c r="G309" s="313"/>
      <c r="H309" s="3"/>
      <c r="I309" s="306"/>
      <c r="J309" s="307"/>
      <c r="K309" s="314" t="s">
        <v>64</v>
      </c>
      <c r="L309" s="315"/>
      <c r="M309" s="121"/>
      <c r="N309" s="65" t="s">
        <v>42</v>
      </c>
      <c r="O309" s="316" t="s">
        <v>78</v>
      </c>
      <c r="P309" s="317"/>
      <c r="Q309" s="318"/>
      <c r="R309" s="24"/>
    </row>
    <row r="310" spans="1:18" ht="33" customHeight="1" x14ac:dyDescent="0.15">
      <c r="A310" s="3"/>
      <c r="B310" s="66"/>
      <c r="C310" s="67"/>
      <c r="D310" s="61"/>
      <c r="E310" s="61"/>
      <c r="F310" s="61"/>
      <c r="G310" s="61"/>
      <c r="H310" s="3"/>
      <c r="I310" s="319" t="s">
        <v>35</v>
      </c>
      <c r="J310" s="320"/>
      <c r="K310" s="321"/>
      <c r="L310" s="322"/>
      <c r="M310" s="322"/>
      <c r="N310" s="323"/>
      <c r="O310" s="324"/>
      <c r="P310" s="325"/>
      <c r="Q310" s="326"/>
      <c r="R310" s="24"/>
    </row>
    <row r="311" spans="1:18" ht="24.75" customHeight="1" x14ac:dyDescent="0.15">
      <c r="A311" s="68"/>
      <c r="B311" s="68"/>
      <c r="C311" s="68"/>
      <c r="D311" s="68"/>
      <c r="E311" s="68"/>
      <c r="F311" s="68"/>
      <c r="G311" s="68"/>
      <c r="H311" s="68"/>
      <c r="I311" s="330" t="s">
        <v>65</v>
      </c>
      <c r="J311" s="69" t="s">
        <v>0</v>
      </c>
      <c r="K311" s="332" t="s">
        <v>56</v>
      </c>
      <c r="L311" s="333"/>
      <c r="M311" s="333"/>
      <c r="N311" s="334"/>
      <c r="O311" s="324"/>
      <c r="P311" s="325"/>
      <c r="Q311" s="326"/>
      <c r="R311" s="24"/>
    </row>
    <row r="312" spans="1:18" ht="24.75" customHeight="1" thickBot="1" x14ac:dyDescent="0.2">
      <c r="A312" s="288" t="s">
        <v>70</v>
      </c>
      <c r="B312" s="288"/>
      <c r="C312" s="70" t="s">
        <v>6</v>
      </c>
      <c r="D312" s="335">
        <f>Q323</f>
        <v>0</v>
      </c>
      <c r="E312" s="336"/>
      <c r="F312" s="71" t="s">
        <v>5</v>
      </c>
      <c r="G312" s="68"/>
      <c r="H312" s="68"/>
      <c r="I312" s="331"/>
      <c r="J312" s="72" t="s">
        <v>1</v>
      </c>
      <c r="K312" s="337" t="s">
        <v>56</v>
      </c>
      <c r="L312" s="338"/>
      <c r="M312" s="338"/>
      <c r="N312" s="339"/>
      <c r="O312" s="327"/>
      <c r="P312" s="328"/>
      <c r="Q312" s="329"/>
      <c r="R312" s="24"/>
    </row>
    <row r="313" spans="1:18" ht="21" customHeight="1" thickBot="1" x14ac:dyDescent="0.2">
      <c r="A313" s="288" t="s">
        <v>30</v>
      </c>
      <c r="B313" s="288"/>
      <c r="C313" s="68"/>
      <c r="D313" s="68"/>
      <c r="E313" s="68"/>
      <c r="F313" s="68"/>
      <c r="G313" s="68"/>
      <c r="H313" s="68"/>
      <c r="I313" s="68"/>
      <c r="J313" s="289"/>
      <c r="K313" s="289"/>
      <c r="L313" s="289"/>
      <c r="M313" s="289"/>
      <c r="N313" s="289"/>
      <c r="O313" s="289"/>
      <c r="P313" s="289"/>
      <c r="Q313" s="289"/>
      <c r="R313" s="24"/>
    </row>
    <row r="314" spans="1:18" ht="18" thickBot="1" x14ac:dyDescent="0.2">
      <c r="A314" s="290" t="s">
        <v>2</v>
      </c>
      <c r="B314" s="291"/>
      <c r="C314" s="73" t="s">
        <v>16</v>
      </c>
      <c r="D314" s="73" t="s">
        <v>17</v>
      </c>
      <c r="E314" s="73" t="s">
        <v>18</v>
      </c>
      <c r="F314" s="73" t="s">
        <v>19</v>
      </c>
      <c r="G314" s="292" t="s">
        <v>20</v>
      </c>
      <c r="H314" s="291"/>
      <c r="I314" s="73" t="s">
        <v>21</v>
      </c>
      <c r="J314" s="73" t="s">
        <v>22</v>
      </c>
      <c r="K314" s="73" t="s">
        <v>23</v>
      </c>
      <c r="L314" s="73" t="s">
        <v>24</v>
      </c>
      <c r="M314" s="292" t="s">
        <v>25</v>
      </c>
      <c r="N314" s="291"/>
      <c r="O314" s="73" t="s">
        <v>26</v>
      </c>
      <c r="P314" s="113" t="s">
        <v>27</v>
      </c>
      <c r="Q314" s="74" t="s">
        <v>15</v>
      </c>
      <c r="R314" s="24"/>
    </row>
    <row r="315" spans="1:18" ht="40.5" customHeight="1" x14ac:dyDescent="0.15">
      <c r="A315" s="285" t="s">
        <v>14</v>
      </c>
      <c r="B315" s="286"/>
      <c r="C315" s="122"/>
      <c r="D315" s="122"/>
      <c r="E315" s="122"/>
      <c r="F315" s="122"/>
      <c r="G315" s="275"/>
      <c r="H315" s="276"/>
      <c r="I315" s="122"/>
      <c r="J315" s="122"/>
      <c r="K315" s="122"/>
      <c r="L315" s="122"/>
      <c r="M315" s="275"/>
      <c r="N315" s="276"/>
      <c r="O315" s="122"/>
      <c r="P315" s="123"/>
      <c r="Q315" s="133">
        <f>SUM(C315:P315)</f>
        <v>0</v>
      </c>
      <c r="R315" s="24"/>
    </row>
    <row r="316" spans="1:18" ht="40.5" customHeight="1" x14ac:dyDescent="0.15">
      <c r="A316" s="293" t="s">
        <v>3</v>
      </c>
      <c r="B316" s="262"/>
      <c r="C316" s="124"/>
      <c r="D316" s="124"/>
      <c r="E316" s="124"/>
      <c r="F316" s="124"/>
      <c r="G316" s="294"/>
      <c r="H316" s="295"/>
      <c r="I316" s="124"/>
      <c r="J316" s="124"/>
      <c r="K316" s="124"/>
      <c r="L316" s="124"/>
      <c r="M316" s="294"/>
      <c r="N316" s="295"/>
      <c r="O316" s="124"/>
      <c r="P316" s="125"/>
      <c r="Q316" s="134">
        <f>SUM(C316:P316)</f>
        <v>0</v>
      </c>
      <c r="R316" s="24"/>
    </row>
    <row r="317" spans="1:18" ht="18" thickBot="1" x14ac:dyDescent="0.2">
      <c r="A317" s="287" t="s">
        <v>91</v>
      </c>
      <c r="B317" s="286"/>
      <c r="C317" s="273"/>
      <c r="D317" s="273"/>
      <c r="E317" s="273"/>
      <c r="F317" s="273"/>
      <c r="G317" s="275"/>
      <c r="H317" s="276"/>
      <c r="I317" s="273"/>
      <c r="J317" s="273"/>
      <c r="K317" s="273"/>
      <c r="L317" s="273"/>
      <c r="M317" s="275"/>
      <c r="N317" s="276"/>
      <c r="O317" s="273"/>
      <c r="P317" s="275"/>
      <c r="Q317" s="279">
        <f>B318</f>
        <v>0</v>
      </c>
      <c r="R317" s="24"/>
    </row>
    <row r="318" spans="1:18" ht="26.25" customHeight="1" thickBot="1" x14ac:dyDescent="0.2">
      <c r="A318" s="90" t="s">
        <v>57</v>
      </c>
      <c r="B318" s="126"/>
      <c r="C318" s="278"/>
      <c r="D318" s="274"/>
      <c r="E318" s="274"/>
      <c r="F318" s="274"/>
      <c r="G318" s="277"/>
      <c r="H318" s="278"/>
      <c r="I318" s="274"/>
      <c r="J318" s="274"/>
      <c r="K318" s="274"/>
      <c r="L318" s="274"/>
      <c r="M318" s="277"/>
      <c r="N318" s="278"/>
      <c r="O318" s="274"/>
      <c r="P318" s="277"/>
      <c r="Q318" s="280"/>
      <c r="R318" s="24"/>
    </row>
    <row r="319" spans="1:18" ht="40.5" customHeight="1" thickBot="1" x14ac:dyDescent="0.2">
      <c r="A319" s="281" t="s">
        <v>44</v>
      </c>
      <c r="B319" s="282"/>
      <c r="C319" s="127">
        <f>SUM(C315:C318)</f>
        <v>0</v>
      </c>
      <c r="D319" s="127">
        <f>SUM(D315:D318)</f>
        <v>0</v>
      </c>
      <c r="E319" s="127">
        <f>SUM(E315:E318)</f>
        <v>0</v>
      </c>
      <c r="F319" s="127">
        <f>SUM(F315:F318)</f>
        <v>0</v>
      </c>
      <c r="G319" s="283">
        <f>SUM(G315:H318)</f>
        <v>0</v>
      </c>
      <c r="H319" s="284"/>
      <c r="I319" s="127">
        <f>SUM(I315:I318)</f>
        <v>0</v>
      </c>
      <c r="J319" s="127">
        <f>SUM(J315:J318)</f>
        <v>0</v>
      </c>
      <c r="K319" s="127">
        <f>SUM(K315:K318)</f>
        <v>0</v>
      </c>
      <c r="L319" s="127">
        <f>SUM(L315:L318)</f>
        <v>0</v>
      </c>
      <c r="M319" s="283">
        <f>SUM(M315:N318)</f>
        <v>0</v>
      </c>
      <c r="N319" s="284"/>
      <c r="O319" s="127">
        <f>SUM(O315:O318)</f>
        <v>0</v>
      </c>
      <c r="P319" s="128">
        <f>SUM(P315:P318)</f>
        <v>0</v>
      </c>
      <c r="Q319" s="135">
        <f>SUM(C319:P319)</f>
        <v>0</v>
      </c>
      <c r="R319" s="24"/>
    </row>
    <row r="320" spans="1:18" ht="40.5" customHeight="1" x14ac:dyDescent="0.15">
      <c r="A320" s="285" t="s">
        <v>45</v>
      </c>
      <c r="B320" s="286"/>
      <c r="C320" s="122"/>
      <c r="D320" s="122"/>
      <c r="E320" s="122"/>
      <c r="F320" s="122"/>
      <c r="G320" s="275"/>
      <c r="H320" s="276"/>
      <c r="I320" s="122"/>
      <c r="J320" s="122"/>
      <c r="K320" s="122"/>
      <c r="L320" s="122"/>
      <c r="M320" s="275"/>
      <c r="N320" s="276"/>
      <c r="O320" s="122"/>
      <c r="P320" s="123"/>
      <c r="Q320" s="133">
        <f>SUM(C320:P320)</f>
        <v>0</v>
      </c>
      <c r="R320" s="24"/>
    </row>
    <row r="321" spans="1:18" ht="40.5" customHeight="1" x14ac:dyDescent="0.15">
      <c r="A321" s="261" t="s">
        <v>46</v>
      </c>
      <c r="B321" s="262"/>
      <c r="C321" s="129">
        <f>C319-C320</f>
        <v>0</v>
      </c>
      <c r="D321" s="129">
        <f>D319-D320</f>
        <v>0</v>
      </c>
      <c r="E321" s="129">
        <f>E319-E320</f>
        <v>0</v>
      </c>
      <c r="F321" s="129">
        <f>F319-F320</f>
        <v>0</v>
      </c>
      <c r="G321" s="263">
        <f>G319-G320</f>
        <v>0</v>
      </c>
      <c r="H321" s="264"/>
      <c r="I321" s="129">
        <f>I319-I320</f>
        <v>0</v>
      </c>
      <c r="J321" s="129">
        <f t="shared" ref="J321:L321" si="66">J319-J320</f>
        <v>0</v>
      </c>
      <c r="K321" s="129">
        <f t="shared" si="66"/>
        <v>0</v>
      </c>
      <c r="L321" s="129">
        <f t="shared" si="66"/>
        <v>0</v>
      </c>
      <c r="M321" s="263">
        <f>M319-M320</f>
        <v>0</v>
      </c>
      <c r="N321" s="264"/>
      <c r="O321" s="129">
        <f>O319-O320</f>
        <v>0</v>
      </c>
      <c r="P321" s="130">
        <f>P319-P320</f>
        <v>0</v>
      </c>
      <c r="Q321" s="134">
        <f>SUM(C321:P321)</f>
        <v>0</v>
      </c>
      <c r="R321" s="24"/>
    </row>
    <row r="322" spans="1:18" ht="40.5" customHeight="1" thickBot="1" x14ac:dyDescent="0.2">
      <c r="A322" s="265" t="s">
        <v>47</v>
      </c>
      <c r="B322" s="266"/>
      <c r="C322" s="131">
        <f>IF(C321&gt;82000,82000,C321)</f>
        <v>0</v>
      </c>
      <c r="D322" s="131">
        <f>IF(D321&gt;82000,82000,D321)</f>
        <v>0</v>
      </c>
      <c r="E322" s="131">
        <f>IF(E321&gt;82000,82000,E321)</f>
        <v>0</v>
      </c>
      <c r="F322" s="131">
        <f>IF(F321&gt;82000,82000,F321)</f>
        <v>0</v>
      </c>
      <c r="G322" s="267">
        <f>IF(G321&gt;82000,82000,G321)</f>
        <v>0</v>
      </c>
      <c r="H322" s="268"/>
      <c r="I322" s="131">
        <f>IF(I321&gt;82000,82000,I321)</f>
        <v>0</v>
      </c>
      <c r="J322" s="131">
        <f t="shared" ref="J322:K322" si="67">IF(J321&gt;82000,82000,J321)</f>
        <v>0</v>
      </c>
      <c r="K322" s="131">
        <f t="shared" si="67"/>
        <v>0</v>
      </c>
      <c r="L322" s="131">
        <f>IF(L321&gt;82000,82000,L321)</f>
        <v>0</v>
      </c>
      <c r="M322" s="267">
        <f>IF(M321&gt;82000,82000,M321)</f>
        <v>0</v>
      </c>
      <c r="N322" s="268"/>
      <c r="O322" s="131">
        <f>IF(O321&gt;82000,82000,O321)</f>
        <v>0</v>
      </c>
      <c r="P322" s="131">
        <f>IF(P321&gt;82000,82000,P321)</f>
        <v>0</v>
      </c>
      <c r="Q322" s="136">
        <f>SUM(C322:P322)</f>
        <v>0</v>
      </c>
      <c r="R322" s="24"/>
    </row>
    <row r="323" spans="1:18" ht="40.5" customHeight="1" thickTop="1" thickBot="1" x14ac:dyDescent="0.2">
      <c r="A323" s="269" t="s">
        <v>77</v>
      </c>
      <c r="B323" s="270"/>
      <c r="C323" s="132">
        <f>ROUNDDOWN(C322*7/8,-3)</f>
        <v>0</v>
      </c>
      <c r="D323" s="132">
        <f t="shared" ref="D323:E323" si="68">ROUNDDOWN(D322*7/8,-3)</f>
        <v>0</v>
      </c>
      <c r="E323" s="132">
        <f t="shared" si="68"/>
        <v>0</v>
      </c>
      <c r="F323" s="132">
        <f>ROUNDDOWN(F322*7/8,-3)</f>
        <v>0</v>
      </c>
      <c r="G323" s="271">
        <f>ROUNDDOWN(G322*7/8,-3)</f>
        <v>0</v>
      </c>
      <c r="H323" s="272"/>
      <c r="I323" s="132">
        <f>ROUNDDOWN(I322*7/8,-3)</f>
        <v>0</v>
      </c>
      <c r="J323" s="132">
        <f t="shared" ref="J323:L323" si="69">ROUNDDOWN(J322*7/8,-3)</f>
        <v>0</v>
      </c>
      <c r="K323" s="132">
        <f t="shared" si="69"/>
        <v>0</v>
      </c>
      <c r="L323" s="132">
        <f t="shared" si="69"/>
        <v>0</v>
      </c>
      <c r="M323" s="271">
        <f>ROUNDDOWN(M322*7/8,-3)</f>
        <v>0</v>
      </c>
      <c r="N323" s="272"/>
      <c r="O323" s="132">
        <f>ROUNDDOWN(O322*7/8,-3)</f>
        <v>0</v>
      </c>
      <c r="P323" s="132">
        <f>ROUNDDOWN(P322*7/8,-3)</f>
        <v>0</v>
      </c>
      <c r="Q323" s="137">
        <f>SUM(C323:P323)</f>
        <v>0</v>
      </c>
      <c r="R323" s="24"/>
    </row>
    <row r="324" spans="1:18" ht="48" customHeight="1" thickBot="1" x14ac:dyDescent="0.2">
      <c r="A324" s="75" t="s">
        <v>4</v>
      </c>
      <c r="B324" s="259"/>
      <c r="C324" s="259"/>
      <c r="D324" s="259"/>
      <c r="E324" s="259"/>
      <c r="F324" s="259"/>
      <c r="G324" s="259"/>
      <c r="H324" s="259"/>
      <c r="I324" s="259"/>
      <c r="J324" s="259"/>
      <c r="K324" s="259"/>
      <c r="L324" s="259"/>
      <c r="M324" s="259"/>
      <c r="N324" s="259"/>
      <c r="O324" s="259"/>
      <c r="P324" s="259"/>
      <c r="Q324" s="260"/>
      <c r="R324" s="24"/>
    </row>
    <row r="325" spans="1:18" ht="23.25" customHeight="1" x14ac:dyDescent="0.15">
      <c r="B325" s="4" t="s">
        <v>90</v>
      </c>
      <c r="R325" s="24"/>
    </row>
    <row r="326" spans="1:18" ht="17.25" x14ac:dyDescent="0.15">
      <c r="A326" s="296" t="s">
        <v>76</v>
      </c>
      <c r="B326" s="296"/>
      <c r="C326" s="296"/>
      <c r="D326" s="296"/>
      <c r="E326" s="296"/>
      <c r="F326" s="296"/>
      <c r="G326" s="296"/>
      <c r="H326" s="296"/>
      <c r="I326" s="296"/>
      <c r="J326" s="296"/>
      <c r="K326" s="296"/>
      <c r="L326" s="296"/>
      <c r="M326" s="296"/>
      <c r="N326" s="296"/>
      <c r="O326" s="296"/>
      <c r="P326" s="296"/>
      <c r="Q326" s="296"/>
      <c r="R326" s="24"/>
    </row>
    <row r="327" spans="1:18" ht="20.25" customHeight="1" x14ac:dyDescent="0.15">
      <c r="A327" s="297" t="s">
        <v>58</v>
      </c>
      <c r="B327" s="297"/>
      <c r="C327" s="297"/>
      <c r="D327" s="297"/>
      <c r="E327" s="297"/>
      <c r="L327" s="298"/>
      <c r="M327" s="298"/>
      <c r="N327" s="298"/>
      <c r="O327" s="298"/>
      <c r="P327" s="298"/>
      <c r="Q327" s="298"/>
      <c r="R327" s="24"/>
    </row>
    <row r="328" spans="1:18" ht="17.25" x14ac:dyDescent="0.15">
      <c r="A328" s="58"/>
      <c r="B328" s="58"/>
      <c r="C328" s="59"/>
      <c r="O328" s="257" t="str">
        <f>O303</f>
        <v xml:space="preserve">       令和　８年   ３月  ３１日</v>
      </c>
      <c r="P328" s="257"/>
      <c r="Q328" s="257"/>
      <c r="R328" s="24"/>
    </row>
    <row r="329" spans="1:18" ht="19.5" thickBot="1" x14ac:dyDescent="0.2">
      <c r="A329" s="165" t="s">
        <v>69</v>
      </c>
      <c r="B329" s="165"/>
      <c r="C329" s="165"/>
      <c r="D329" s="165"/>
      <c r="E329" s="165"/>
      <c r="F329" s="165"/>
      <c r="G329" s="165"/>
      <c r="H329" s="165"/>
      <c r="I329" s="165"/>
      <c r="J329" s="165"/>
      <c r="K329" s="165"/>
      <c r="L329" s="165"/>
      <c r="M329" s="165"/>
      <c r="N329" s="165"/>
      <c r="O329" s="165"/>
      <c r="P329" s="165"/>
      <c r="Q329" s="165"/>
      <c r="R329" s="24"/>
    </row>
    <row r="330" spans="1:18" ht="16.5" customHeight="1" x14ac:dyDescent="0.15">
      <c r="A330" s="3"/>
      <c r="B330" s="3"/>
      <c r="C330" s="3"/>
      <c r="D330" s="3"/>
      <c r="E330" s="3"/>
      <c r="F330" s="3"/>
      <c r="G330" s="3"/>
      <c r="H330" s="3"/>
      <c r="I330" s="3"/>
      <c r="J330" s="3"/>
      <c r="K330" s="3"/>
      <c r="L330" s="3"/>
      <c r="M330" s="3"/>
      <c r="N330" s="3"/>
      <c r="O330" s="3"/>
      <c r="P330" s="3"/>
      <c r="Q330" s="96" t="s">
        <v>82</v>
      </c>
      <c r="R330" s="24"/>
    </row>
    <row r="331" spans="1:18" ht="38.25" customHeight="1" thickBot="1" x14ac:dyDescent="0.2">
      <c r="A331" s="3"/>
      <c r="B331" s="3"/>
      <c r="C331" s="3"/>
      <c r="D331" s="3"/>
      <c r="E331" s="2"/>
      <c r="F331" s="3"/>
      <c r="G331" s="3"/>
      <c r="H331" s="3"/>
      <c r="I331" s="299" t="s">
        <v>8</v>
      </c>
      <c r="J331" s="299"/>
      <c r="K331" s="348">
        <f>K306</f>
        <v>0</v>
      </c>
      <c r="L331" s="348"/>
      <c r="M331" s="348"/>
      <c r="N331" s="348"/>
      <c r="O331" s="348"/>
      <c r="P331" s="61"/>
      <c r="Q331" s="95">
        <v>2</v>
      </c>
      <c r="R331" s="24"/>
    </row>
    <row r="332" spans="1:18" ht="8.25" customHeight="1" thickBot="1" x14ac:dyDescent="0.2">
      <c r="A332" s="3"/>
      <c r="C332" s="3"/>
      <c r="D332" s="21"/>
      <c r="E332" s="2"/>
      <c r="F332" s="3"/>
      <c r="G332" s="3"/>
      <c r="H332" s="3"/>
      <c r="I332" s="3"/>
      <c r="J332" s="3"/>
      <c r="K332" s="13"/>
      <c r="L332" s="62"/>
      <c r="M332" s="62"/>
      <c r="N332" s="16"/>
      <c r="O332" s="16"/>
      <c r="P332" s="16"/>
      <c r="Q332" s="16"/>
      <c r="R332" s="24"/>
    </row>
    <row r="333" spans="1:18" ht="30.75" customHeight="1" thickBot="1" x14ac:dyDescent="0.2">
      <c r="A333" s="3"/>
      <c r="B333" s="63" t="s">
        <v>62</v>
      </c>
      <c r="C333" s="340">
        <f>C308</f>
        <v>0</v>
      </c>
      <c r="D333" s="341"/>
      <c r="E333" s="341"/>
      <c r="F333" s="341"/>
      <c r="G333" s="342"/>
      <c r="H333" s="64"/>
      <c r="I333" s="304" t="s">
        <v>43</v>
      </c>
      <c r="J333" s="305"/>
      <c r="K333" s="308"/>
      <c r="L333" s="309"/>
      <c r="M333" s="309"/>
      <c r="N333" s="309"/>
      <c r="O333" s="309"/>
      <c r="P333" s="309"/>
      <c r="Q333" s="310"/>
      <c r="R333" s="24"/>
    </row>
    <row r="334" spans="1:18" ht="24.75" customHeight="1" thickBot="1" x14ac:dyDescent="0.2">
      <c r="A334" s="3"/>
      <c r="B334" s="60" t="s">
        <v>63</v>
      </c>
      <c r="C334" s="343">
        <f>C309</f>
        <v>0</v>
      </c>
      <c r="D334" s="344"/>
      <c r="E334" s="344"/>
      <c r="F334" s="344"/>
      <c r="G334" s="345"/>
      <c r="H334" s="3"/>
      <c r="I334" s="306"/>
      <c r="J334" s="307"/>
      <c r="K334" s="314" t="s">
        <v>64</v>
      </c>
      <c r="L334" s="315"/>
      <c r="M334" s="121"/>
      <c r="N334" s="65" t="s">
        <v>42</v>
      </c>
      <c r="O334" s="316" t="s">
        <v>78</v>
      </c>
      <c r="P334" s="317"/>
      <c r="Q334" s="318"/>
      <c r="R334" s="24"/>
    </row>
    <row r="335" spans="1:18" ht="33" customHeight="1" x14ac:dyDescent="0.15">
      <c r="A335" s="3"/>
      <c r="B335" s="66"/>
      <c r="C335" s="67"/>
      <c r="D335" s="61"/>
      <c r="E335" s="61"/>
      <c r="F335" s="61"/>
      <c r="G335" s="61"/>
      <c r="H335" s="3"/>
      <c r="I335" s="319" t="s">
        <v>35</v>
      </c>
      <c r="J335" s="320"/>
      <c r="K335" s="321"/>
      <c r="L335" s="322"/>
      <c r="M335" s="322"/>
      <c r="N335" s="323"/>
      <c r="O335" s="324"/>
      <c r="P335" s="325"/>
      <c r="Q335" s="326"/>
      <c r="R335" s="24"/>
    </row>
    <row r="336" spans="1:18" ht="24.75" customHeight="1" x14ac:dyDescent="0.15">
      <c r="A336" s="68"/>
      <c r="B336" s="68"/>
      <c r="C336" s="68"/>
      <c r="D336" s="68"/>
      <c r="E336" s="68"/>
      <c r="F336" s="68"/>
      <c r="G336" s="68"/>
      <c r="H336" s="68"/>
      <c r="I336" s="330" t="s">
        <v>65</v>
      </c>
      <c r="J336" s="69" t="s">
        <v>0</v>
      </c>
      <c r="K336" s="332" t="s">
        <v>56</v>
      </c>
      <c r="L336" s="333"/>
      <c r="M336" s="333"/>
      <c r="N336" s="334"/>
      <c r="O336" s="324"/>
      <c r="P336" s="325"/>
      <c r="Q336" s="326"/>
      <c r="R336" s="24"/>
    </row>
    <row r="337" spans="1:18" ht="24.75" customHeight="1" thickBot="1" x14ac:dyDescent="0.2">
      <c r="A337" s="288" t="s">
        <v>70</v>
      </c>
      <c r="B337" s="288"/>
      <c r="C337" s="70" t="s">
        <v>6</v>
      </c>
      <c r="D337" s="346">
        <f>Q348</f>
        <v>0</v>
      </c>
      <c r="E337" s="347"/>
      <c r="F337" s="71" t="s">
        <v>5</v>
      </c>
      <c r="G337" s="68"/>
      <c r="H337" s="68"/>
      <c r="I337" s="331"/>
      <c r="J337" s="72" t="s">
        <v>1</v>
      </c>
      <c r="K337" s="337" t="s">
        <v>56</v>
      </c>
      <c r="L337" s="338"/>
      <c r="M337" s="338"/>
      <c r="N337" s="339"/>
      <c r="O337" s="327"/>
      <c r="P337" s="328"/>
      <c r="Q337" s="329"/>
      <c r="R337" s="24"/>
    </row>
    <row r="338" spans="1:18" ht="21" customHeight="1" thickBot="1" x14ac:dyDescent="0.2">
      <c r="A338" s="288" t="s">
        <v>30</v>
      </c>
      <c r="B338" s="288"/>
      <c r="C338" s="68"/>
      <c r="D338" s="68"/>
      <c r="E338" s="68"/>
      <c r="F338" s="68"/>
      <c r="G338" s="68"/>
      <c r="H338" s="68"/>
      <c r="I338" s="68"/>
      <c r="J338" s="289"/>
      <c r="K338" s="289"/>
      <c r="L338" s="289"/>
      <c r="M338" s="289"/>
      <c r="N338" s="289"/>
      <c r="O338" s="289"/>
      <c r="P338" s="289"/>
      <c r="Q338" s="289"/>
      <c r="R338" s="24"/>
    </row>
    <row r="339" spans="1:18" ht="18" thickBot="1" x14ac:dyDescent="0.2">
      <c r="A339" s="290" t="s">
        <v>2</v>
      </c>
      <c r="B339" s="291"/>
      <c r="C339" s="73" t="s">
        <v>16</v>
      </c>
      <c r="D339" s="73" t="s">
        <v>17</v>
      </c>
      <c r="E339" s="73" t="s">
        <v>18</v>
      </c>
      <c r="F339" s="73" t="s">
        <v>19</v>
      </c>
      <c r="G339" s="292" t="s">
        <v>20</v>
      </c>
      <c r="H339" s="291"/>
      <c r="I339" s="73" t="s">
        <v>21</v>
      </c>
      <c r="J339" s="73" t="s">
        <v>22</v>
      </c>
      <c r="K339" s="73" t="s">
        <v>23</v>
      </c>
      <c r="L339" s="73" t="s">
        <v>24</v>
      </c>
      <c r="M339" s="292" t="s">
        <v>25</v>
      </c>
      <c r="N339" s="291"/>
      <c r="O339" s="73" t="s">
        <v>26</v>
      </c>
      <c r="P339" s="113" t="s">
        <v>27</v>
      </c>
      <c r="Q339" s="74" t="s">
        <v>15</v>
      </c>
      <c r="R339" s="24"/>
    </row>
    <row r="340" spans="1:18" ht="40.5" customHeight="1" x14ac:dyDescent="0.15">
      <c r="A340" s="285" t="s">
        <v>14</v>
      </c>
      <c r="B340" s="286"/>
      <c r="C340" s="122"/>
      <c r="D340" s="122"/>
      <c r="E340" s="122"/>
      <c r="F340" s="122"/>
      <c r="G340" s="275"/>
      <c r="H340" s="276"/>
      <c r="I340" s="122"/>
      <c r="J340" s="122"/>
      <c r="K340" s="122"/>
      <c r="L340" s="122"/>
      <c r="M340" s="275"/>
      <c r="N340" s="276"/>
      <c r="O340" s="122"/>
      <c r="P340" s="123"/>
      <c r="Q340" s="133">
        <f>SUM(C340:P340)</f>
        <v>0</v>
      </c>
      <c r="R340" s="24"/>
    </row>
    <row r="341" spans="1:18" ht="40.5" customHeight="1" x14ac:dyDescent="0.15">
      <c r="A341" s="293" t="s">
        <v>3</v>
      </c>
      <c r="B341" s="262"/>
      <c r="C341" s="124"/>
      <c r="D341" s="124"/>
      <c r="E341" s="124"/>
      <c r="F341" s="124"/>
      <c r="G341" s="294"/>
      <c r="H341" s="295"/>
      <c r="I341" s="124"/>
      <c r="J341" s="124"/>
      <c r="K341" s="124"/>
      <c r="L341" s="124"/>
      <c r="M341" s="294"/>
      <c r="N341" s="295"/>
      <c r="O341" s="124"/>
      <c r="P341" s="125"/>
      <c r="Q341" s="134">
        <f>SUM(C341:P341)</f>
        <v>0</v>
      </c>
      <c r="R341" s="24"/>
    </row>
    <row r="342" spans="1:18" ht="18" thickBot="1" x14ac:dyDescent="0.2">
      <c r="A342" s="287" t="s">
        <v>91</v>
      </c>
      <c r="B342" s="286"/>
      <c r="C342" s="273"/>
      <c r="D342" s="273"/>
      <c r="E342" s="273"/>
      <c r="F342" s="273"/>
      <c r="G342" s="275"/>
      <c r="H342" s="276"/>
      <c r="I342" s="273"/>
      <c r="J342" s="273"/>
      <c r="K342" s="273"/>
      <c r="L342" s="273"/>
      <c r="M342" s="275"/>
      <c r="N342" s="276"/>
      <c r="O342" s="273"/>
      <c r="P342" s="275"/>
      <c r="Q342" s="279">
        <f>B343</f>
        <v>0</v>
      </c>
      <c r="R342" s="24"/>
    </row>
    <row r="343" spans="1:18" ht="26.25" customHeight="1" thickBot="1" x14ac:dyDescent="0.2">
      <c r="A343" s="90" t="s">
        <v>57</v>
      </c>
      <c r="B343" s="126"/>
      <c r="C343" s="278"/>
      <c r="D343" s="274"/>
      <c r="E343" s="274"/>
      <c r="F343" s="274"/>
      <c r="G343" s="277"/>
      <c r="H343" s="278"/>
      <c r="I343" s="274"/>
      <c r="J343" s="274"/>
      <c r="K343" s="274"/>
      <c r="L343" s="274"/>
      <c r="M343" s="277"/>
      <c r="N343" s="278"/>
      <c r="O343" s="274"/>
      <c r="P343" s="277"/>
      <c r="Q343" s="280"/>
      <c r="R343" s="24"/>
    </row>
    <row r="344" spans="1:18" ht="40.5" customHeight="1" thickBot="1" x14ac:dyDescent="0.2">
      <c r="A344" s="281" t="s">
        <v>44</v>
      </c>
      <c r="B344" s="282"/>
      <c r="C344" s="127">
        <f>SUM(C340:C343)</f>
        <v>0</v>
      </c>
      <c r="D344" s="127">
        <f>SUM(D340:D343)</f>
        <v>0</v>
      </c>
      <c r="E344" s="127">
        <f>SUM(E340:E343)</f>
        <v>0</v>
      </c>
      <c r="F344" s="127">
        <f>SUM(F340:F343)</f>
        <v>0</v>
      </c>
      <c r="G344" s="283">
        <f>SUM(G340:H343)</f>
        <v>0</v>
      </c>
      <c r="H344" s="284"/>
      <c r="I344" s="127">
        <f>SUM(I340:I343)</f>
        <v>0</v>
      </c>
      <c r="J344" s="127">
        <f>SUM(J340:J343)</f>
        <v>0</v>
      </c>
      <c r="K344" s="127">
        <f>SUM(K340:K343)</f>
        <v>0</v>
      </c>
      <c r="L344" s="127">
        <f>SUM(L340:L343)</f>
        <v>0</v>
      </c>
      <c r="M344" s="283">
        <f>SUM(M340:N343)</f>
        <v>0</v>
      </c>
      <c r="N344" s="284"/>
      <c r="O344" s="127">
        <f>SUM(O340:O343)</f>
        <v>0</v>
      </c>
      <c r="P344" s="128">
        <f>SUM(P340:P343)</f>
        <v>0</v>
      </c>
      <c r="Q344" s="135">
        <f>SUM(C344:P344)</f>
        <v>0</v>
      </c>
      <c r="R344" s="24"/>
    </row>
    <row r="345" spans="1:18" ht="40.5" customHeight="1" x14ac:dyDescent="0.15">
      <c r="A345" s="285" t="s">
        <v>45</v>
      </c>
      <c r="B345" s="286"/>
      <c r="C345" s="122"/>
      <c r="D345" s="122"/>
      <c r="E345" s="122"/>
      <c r="F345" s="122"/>
      <c r="G345" s="275"/>
      <c r="H345" s="276"/>
      <c r="I345" s="122"/>
      <c r="J345" s="122"/>
      <c r="K345" s="122"/>
      <c r="L345" s="122"/>
      <c r="M345" s="275"/>
      <c r="N345" s="276"/>
      <c r="O345" s="122"/>
      <c r="P345" s="123"/>
      <c r="Q345" s="133">
        <f>SUM(C345:P345)</f>
        <v>0</v>
      </c>
      <c r="R345" s="24"/>
    </row>
    <row r="346" spans="1:18" ht="40.5" customHeight="1" x14ac:dyDescent="0.15">
      <c r="A346" s="261" t="s">
        <v>46</v>
      </c>
      <c r="B346" s="262"/>
      <c r="C346" s="129">
        <f>C344-C345</f>
        <v>0</v>
      </c>
      <c r="D346" s="129">
        <f>D344-D345</f>
        <v>0</v>
      </c>
      <c r="E346" s="129">
        <f>E344-E345</f>
        <v>0</v>
      </c>
      <c r="F346" s="129">
        <f>F344-F345</f>
        <v>0</v>
      </c>
      <c r="G346" s="263">
        <f>G344-G345</f>
        <v>0</v>
      </c>
      <c r="H346" s="264"/>
      <c r="I346" s="129">
        <f>I344-I345</f>
        <v>0</v>
      </c>
      <c r="J346" s="129">
        <f t="shared" ref="J346:L346" si="70">J344-J345</f>
        <v>0</v>
      </c>
      <c r="K346" s="129">
        <f t="shared" si="70"/>
        <v>0</v>
      </c>
      <c r="L346" s="129">
        <f t="shared" si="70"/>
        <v>0</v>
      </c>
      <c r="M346" s="263">
        <f>M344-M345</f>
        <v>0</v>
      </c>
      <c r="N346" s="264"/>
      <c r="O346" s="129">
        <f>O344-O345</f>
        <v>0</v>
      </c>
      <c r="P346" s="130">
        <f>P344-P345</f>
        <v>0</v>
      </c>
      <c r="Q346" s="134">
        <f>SUM(C346:P346)</f>
        <v>0</v>
      </c>
      <c r="R346" s="24"/>
    </row>
    <row r="347" spans="1:18" ht="40.5" customHeight="1" thickBot="1" x14ac:dyDescent="0.2">
      <c r="A347" s="265" t="s">
        <v>47</v>
      </c>
      <c r="B347" s="266"/>
      <c r="C347" s="131">
        <f>IF(C346&gt;82000,82000,C346)</f>
        <v>0</v>
      </c>
      <c r="D347" s="131">
        <f>IF(D346&gt;82000,82000,D346)</f>
        <v>0</v>
      </c>
      <c r="E347" s="131">
        <f>IF(E346&gt;82000,82000,E346)</f>
        <v>0</v>
      </c>
      <c r="F347" s="131">
        <f>IF(F346&gt;82000,82000,F346)</f>
        <v>0</v>
      </c>
      <c r="G347" s="267">
        <f>IF(G346&gt;82000,82000,G346)</f>
        <v>0</v>
      </c>
      <c r="H347" s="268"/>
      <c r="I347" s="131">
        <f>IF(I346&gt;82000,82000,I346)</f>
        <v>0</v>
      </c>
      <c r="J347" s="131">
        <f t="shared" ref="J347:K347" si="71">IF(J346&gt;82000,82000,J346)</f>
        <v>0</v>
      </c>
      <c r="K347" s="131">
        <f t="shared" si="71"/>
        <v>0</v>
      </c>
      <c r="L347" s="131">
        <f>IF(L346&gt;82000,82000,L346)</f>
        <v>0</v>
      </c>
      <c r="M347" s="267">
        <f>IF(M346&gt;82000,82000,M346)</f>
        <v>0</v>
      </c>
      <c r="N347" s="268"/>
      <c r="O347" s="131">
        <f>IF(O346&gt;82000,82000,O346)</f>
        <v>0</v>
      </c>
      <c r="P347" s="131">
        <f>IF(P346&gt;82000,82000,P346)</f>
        <v>0</v>
      </c>
      <c r="Q347" s="136">
        <f>SUM(C347:P347)</f>
        <v>0</v>
      </c>
      <c r="R347" s="24"/>
    </row>
    <row r="348" spans="1:18" ht="40.5" customHeight="1" thickTop="1" thickBot="1" x14ac:dyDescent="0.2">
      <c r="A348" s="269" t="s">
        <v>77</v>
      </c>
      <c r="B348" s="270"/>
      <c r="C348" s="132">
        <f>ROUNDDOWN(C347*7/8,-3)</f>
        <v>0</v>
      </c>
      <c r="D348" s="132">
        <f t="shared" ref="D348:E348" si="72">ROUNDDOWN(D347*7/8,-3)</f>
        <v>0</v>
      </c>
      <c r="E348" s="132">
        <f t="shared" si="72"/>
        <v>0</v>
      </c>
      <c r="F348" s="132">
        <f>ROUNDDOWN(F347*7/8,-3)</f>
        <v>0</v>
      </c>
      <c r="G348" s="271">
        <f>ROUNDDOWN(G347*7/8,-3)</f>
        <v>0</v>
      </c>
      <c r="H348" s="272"/>
      <c r="I348" s="132">
        <f>ROUNDDOWN(I347*7/8,-3)</f>
        <v>0</v>
      </c>
      <c r="J348" s="132">
        <f t="shared" ref="J348:L348" si="73">ROUNDDOWN(J347*7/8,-3)</f>
        <v>0</v>
      </c>
      <c r="K348" s="132">
        <f t="shared" si="73"/>
        <v>0</v>
      </c>
      <c r="L348" s="132">
        <f t="shared" si="73"/>
        <v>0</v>
      </c>
      <c r="M348" s="271">
        <f>ROUNDDOWN(M347*7/8,-3)</f>
        <v>0</v>
      </c>
      <c r="N348" s="272"/>
      <c r="O348" s="132">
        <f>ROUNDDOWN(O347*7/8,-3)</f>
        <v>0</v>
      </c>
      <c r="P348" s="132">
        <f>ROUNDDOWN(P347*7/8,-3)</f>
        <v>0</v>
      </c>
      <c r="Q348" s="137">
        <f>SUM(C348:P348)</f>
        <v>0</v>
      </c>
      <c r="R348" s="24"/>
    </row>
    <row r="349" spans="1:18" ht="48" customHeight="1" thickBot="1" x14ac:dyDescent="0.2">
      <c r="A349" s="75" t="s">
        <v>4</v>
      </c>
      <c r="B349" s="259"/>
      <c r="C349" s="259"/>
      <c r="D349" s="259"/>
      <c r="E349" s="259"/>
      <c r="F349" s="259"/>
      <c r="G349" s="259"/>
      <c r="H349" s="259"/>
      <c r="I349" s="259"/>
      <c r="J349" s="259"/>
      <c r="K349" s="259"/>
      <c r="L349" s="259"/>
      <c r="M349" s="259"/>
      <c r="N349" s="259"/>
      <c r="O349" s="259"/>
      <c r="P349" s="259"/>
      <c r="Q349" s="260"/>
      <c r="R349" s="24"/>
    </row>
    <row r="350" spans="1:18" ht="23.25" customHeight="1" x14ac:dyDescent="0.15">
      <c r="B350" s="4" t="s">
        <v>90</v>
      </c>
      <c r="R350" s="24"/>
    </row>
    <row r="351" spans="1:18" ht="17.25" x14ac:dyDescent="0.15">
      <c r="A351" s="296" t="s">
        <v>76</v>
      </c>
      <c r="B351" s="296"/>
      <c r="C351" s="296"/>
      <c r="D351" s="296"/>
      <c r="E351" s="296"/>
      <c r="F351" s="296"/>
      <c r="G351" s="296"/>
      <c r="H351" s="296"/>
      <c r="I351" s="296"/>
      <c r="J351" s="296"/>
      <c r="K351" s="296"/>
      <c r="L351" s="296"/>
      <c r="M351" s="296"/>
      <c r="N351" s="296"/>
      <c r="O351" s="296"/>
      <c r="P351" s="296"/>
      <c r="Q351" s="296"/>
      <c r="R351" s="24"/>
    </row>
    <row r="352" spans="1:18" ht="20.25" customHeight="1" x14ac:dyDescent="0.15">
      <c r="A352" s="297" t="s">
        <v>58</v>
      </c>
      <c r="B352" s="297"/>
      <c r="C352" s="297"/>
      <c r="D352" s="297"/>
      <c r="E352" s="297"/>
      <c r="L352" s="298"/>
      <c r="M352" s="298"/>
      <c r="N352" s="298"/>
      <c r="O352" s="298"/>
      <c r="P352" s="298"/>
      <c r="Q352" s="298"/>
      <c r="R352" s="24"/>
    </row>
    <row r="353" spans="1:18" ht="17.25" x14ac:dyDescent="0.15">
      <c r="A353" s="58"/>
      <c r="B353" s="58"/>
      <c r="C353" s="59"/>
      <c r="O353" s="257" t="str">
        <f>O303</f>
        <v xml:space="preserve">       令和　８年   ３月  ３１日</v>
      </c>
      <c r="P353" s="257"/>
      <c r="Q353" s="257"/>
      <c r="R353" s="24"/>
    </row>
    <row r="354" spans="1:18" ht="19.5" thickBot="1" x14ac:dyDescent="0.2">
      <c r="A354" s="165" t="s">
        <v>69</v>
      </c>
      <c r="B354" s="165"/>
      <c r="C354" s="165"/>
      <c r="D354" s="165"/>
      <c r="E354" s="165"/>
      <c r="F354" s="165"/>
      <c r="G354" s="165"/>
      <c r="H354" s="165"/>
      <c r="I354" s="165"/>
      <c r="J354" s="165"/>
      <c r="K354" s="165"/>
      <c r="L354" s="165"/>
      <c r="M354" s="165"/>
      <c r="N354" s="165"/>
      <c r="O354" s="165"/>
      <c r="P354" s="165"/>
      <c r="Q354" s="165"/>
      <c r="R354" s="24"/>
    </row>
    <row r="355" spans="1:18" ht="16.5" customHeight="1" x14ac:dyDescent="0.15">
      <c r="A355" s="3"/>
      <c r="B355" s="3"/>
      <c r="C355" s="3"/>
      <c r="D355" s="3"/>
      <c r="E355" s="3"/>
      <c r="F355" s="3"/>
      <c r="G355" s="3"/>
      <c r="H355" s="3"/>
      <c r="I355" s="3"/>
      <c r="J355" s="3"/>
      <c r="K355" s="3"/>
      <c r="L355" s="3"/>
      <c r="M355" s="3"/>
      <c r="N355" s="3"/>
      <c r="O355" s="3"/>
      <c r="P355" s="3"/>
      <c r="Q355" s="96" t="s">
        <v>82</v>
      </c>
      <c r="R355" s="24"/>
    </row>
    <row r="356" spans="1:18" ht="38.25" customHeight="1" thickBot="1" x14ac:dyDescent="0.2">
      <c r="A356" s="3"/>
      <c r="B356" s="3"/>
      <c r="C356" s="3"/>
      <c r="D356" s="3"/>
      <c r="E356" s="2"/>
      <c r="F356" s="3"/>
      <c r="G356" s="3"/>
      <c r="H356" s="3"/>
      <c r="I356" s="299" t="s">
        <v>8</v>
      </c>
      <c r="J356" s="299"/>
      <c r="K356" s="348">
        <f>K331</f>
        <v>0</v>
      </c>
      <c r="L356" s="348"/>
      <c r="M356" s="348"/>
      <c r="N356" s="348"/>
      <c r="O356" s="348"/>
      <c r="P356" s="61"/>
      <c r="Q356" s="95">
        <v>3</v>
      </c>
      <c r="R356" s="24"/>
    </row>
    <row r="357" spans="1:18" ht="8.25" customHeight="1" thickBot="1" x14ac:dyDescent="0.2">
      <c r="A357" s="3"/>
      <c r="C357" s="3"/>
      <c r="D357" s="21"/>
      <c r="E357" s="2"/>
      <c r="F357" s="3"/>
      <c r="G357" s="3"/>
      <c r="H357" s="3"/>
      <c r="I357" s="3"/>
      <c r="J357" s="3"/>
      <c r="K357" s="13"/>
      <c r="L357" s="62"/>
      <c r="M357" s="62"/>
      <c r="N357" s="16"/>
      <c r="O357" s="16"/>
      <c r="P357" s="16"/>
      <c r="Q357" s="16"/>
      <c r="R357" s="24"/>
    </row>
    <row r="358" spans="1:18" ht="30.75" customHeight="1" thickBot="1" x14ac:dyDescent="0.2">
      <c r="A358" s="3"/>
      <c r="B358" s="63" t="s">
        <v>62</v>
      </c>
      <c r="C358" s="340">
        <f>C333</f>
        <v>0</v>
      </c>
      <c r="D358" s="341"/>
      <c r="E358" s="341"/>
      <c r="F358" s="341"/>
      <c r="G358" s="342"/>
      <c r="H358" s="64"/>
      <c r="I358" s="304" t="s">
        <v>43</v>
      </c>
      <c r="J358" s="305"/>
      <c r="K358" s="308"/>
      <c r="L358" s="309"/>
      <c r="M358" s="309"/>
      <c r="N358" s="309"/>
      <c r="O358" s="309"/>
      <c r="P358" s="309"/>
      <c r="Q358" s="310"/>
      <c r="R358" s="24"/>
    </row>
    <row r="359" spans="1:18" ht="24.75" customHeight="1" thickBot="1" x14ac:dyDescent="0.2">
      <c r="A359" s="3"/>
      <c r="B359" s="60" t="s">
        <v>63</v>
      </c>
      <c r="C359" s="343">
        <f>C334</f>
        <v>0</v>
      </c>
      <c r="D359" s="344"/>
      <c r="E359" s="344"/>
      <c r="F359" s="344"/>
      <c r="G359" s="345"/>
      <c r="H359" s="3"/>
      <c r="I359" s="306"/>
      <c r="J359" s="307"/>
      <c r="K359" s="314" t="s">
        <v>64</v>
      </c>
      <c r="L359" s="315"/>
      <c r="M359" s="121"/>
      <c r="N359" s="65" t="s">
        <v>42</v>
      </c>
      <c r="O359" s="316" t="s">
        <v>78</v>
      </c>
      <c r="P359" s="317"/>
      <c r="Q359" s="318"/>
      <c r="R359" s="24"/>
    </row>
    <row r="360" spans="1:18" ht="33" customHeight="1" x14ac:dyDescent="0.15">
      <c r="A360" s="3"/>
      <c r="B360" s="66"/>
      <c r="C360" s="67"/>
      <c r="D360" s="61"/>
      <c r="E360" s="61"/>
      <c r="F360" s="61"/>
      <c r="G360" s="61"/>
      <c r="H360" s="3"/>
      <c r="I360" s="319" t="s">
        <v>35</v>
      </c>
      <c r="J360" s="320"/>
      <c r="K360" s="321"/>
      <c r="L360" s="322"/>
      <c r="M360" s="322"/>
      <c r="N360" s="323"/>
      <c r="O360" s="324"/>
      <c r="P360" s="325"/>
      <c r="Q360" s="326"/>
      <c r="R360" s="24"/>
    </row>
    <row r="361" spans="1:18" ht="24.75" customHeight="1" x14ac:dyDescent="0.15">
      <c r="A361" s="68"/>
      <c r="B361" s="68"/>
      <c r="C361" s="68"/>
      <c r="D361" s="68"/>
      <c r="E361" s="68"/>
      <c r="F361" s="68"/>
      <c r="G361" s="68"/>
      <c r="H361" s="68"/>
      <c r="I361" s="330" t="s">
        <v>65</v>
      </c>
      <c r="J361" s="69" t="s">
        <v>0</v>
      </c>
      <c r="K361" s="332" t="s">
        <v>56</v>
      </c>
      <c r="L361" s="333"/>
      <c r="M361" s="333"/>
      <c r="N361" s="334"/>
      <c r="O361" s="324"/>
      <c r="P361" s="325"/>
      <c r="Q361" s="326"/>
      <c r="R361" s="24"/>
    </row>
    <row r="362" spans="1:18" ht="24.75" customHeight="1" thickBot="1" x14ac:dyDescent="0.2">
      <c r="A362" s="288" t="s">
        <v>70</v>
      </c>
      <c r="B362" s="288"/>
      <c r="C362" s="70" t="s">
        <v>6</v>
      </c>
      <c r="D362" s="346">
        <f>Q373</f>
        <v>0</v>
      </c>
      <c r="E362" s="347"/>
      <c r="F362" s="71" t="s">
        <v>5</v>
      </c>
      <c r="G362" s="68"/>
      <c r="H362" s="68"/>
      <c r="I362" s="331"/>
      <c r="J362" s="72" t="s">
        <v>1</v>
      </c>
      <c r="K362" s="337" t="s">
        <v>56</v>
      </c>
      <c r="L362" s="338"/>
      <c r="M362" s="338"/>
      <c r="N362" s="339"/>
      <c r="O362" s="327"/>
      <c r="P362" s="328"/>
      <c r="Q362" s="329"/>
      <c r="R362" s="24"/>
    </row>
    <row r="363" spans="1:18" ht="21" customHeight="1" thickBot="1" x14ac:dyDescent="0.2">
      <c r="A363" s="288" t="s">
        <v>30</v>
      </c>
      <c r="B363" s="288"/>
      <c r="C363" s="68"/>
      <c r="D363" s="68"/>
      <c r="E363" s="68"/>
      <c r="F363" s="68"/>
      <c r="G363" s="68"/>
      <c r="H363" s="68"/>
      <c r="I363" s="68"/>
      <c r="J363" s="289"/>
      <c r="K363" s="289"/>
      <c r="L363" s="289"/>
      <c r="M363" s="289"/>
      <c r="N363" s="289"/>
      <c r="O363" s="289"/>
      <c r="P363" s="289"/>
      <c r="Q363" s="289"/>
      <c r="R363" s="24"/>
    </row>
    <row r="364" spans="1:18" ht="18" thickBot="1" x14ac:dyDescent="0.2">
      <c r="A364" s="290" t="s">
        <v>2</v>
      </c>
      <c r="B364" s="291"/>
      <c r="C364" s="73" t="s">
        <v>16</v>
      </c>
      <c r="D364" s="73" t="s">
        <v>17</v>
      </c>
      <c r="E364" s="73" t="s">
        <v>18</v>
      </c>
      <c r="F364" s="73" t="s">
        <v>19</v>
      </c>
      <c r="G364" s="292" t="s">
        <v>20</v>
      </c>
      <c r="H364" s="291"/>
      <c r="I364" s="73" t="s">
        <v>21</v>
      </c>
      <c r="J364" s="73" t="s">
        <v>22</v>
      </c>
      <c r="K364" s="73" t="s">
        <v>23</v>
      </c>
      <c r="L364" s="73" t="s">
        <v>24</v>
      </c>
      <c r="M364" s="292" t="s">
        <v>25</v>
      </c>
      <c r="N364" s="291"/>
      <c r="O364" s="73" t="s">
        <v>26</v>
      </c>
      <c r="P364" s="113" t="s">
        <v>27</v>
      </c>
      <c r="Q364" s="74" t="s">
        <v>15</v>
      </c>
      <c r="R364" s="24"/>
    </row>
    <row r="365" spans="1:18" ht="40.5" customHeight="1" x14ac:dyDescent="0.15">
      <c r="A365" s="285" t="s">
        <v>14</v>
      </c>
      <c r="B365" s="286"/>
      <c r="C365" s="122"/>
      <c r="D365" s="122"/>
      <c r="E365" s="122"/>
      <c r="F365" s="122"/>
      <c r="G365" s="275"/>
      <c r="H365" s="276"/>
      <c r="I365" s="122"/>
      <c r="J365" s="122"/>
      <c r="K365" s="122"/>
      <c r="L365" s="122"/>
      <c r="M365" s="275"/>
      <c r="N365" s="276"/>
      <c r="O365" s="122"/>
      <c r="P365" s="123"/>
      <c r="Q365" s="133">
        <f>SUM(C365:P365)</f>
        <v>0</v>
      </c>
      <c r="R365" s="24"/>
    </row>
    <row r="366" spans="1:18" ht="40.5" customHeight="1" x14ac:dyDescent="0.15">
      <c r="A366" s="293" t="s">
        <v>3</v>
      </c>
      <c r="B366" s="262"/>
      <c r="C366" s="124"/>
      <c r="D366" s="124"/>
      <c r="E366" s="124"/>
      <c r="F366" s="124"/>
      <c r="G366" s="294"/>
      <c r="H366" s="295"/>
      <c r="I366" s="124"/>
      <c r="J366" s="124"/>
      <c r="K366" s="124"/>
      <c r="L366" s="124"/>
      <c r="M366" s="294"/>
      <c r="N366" s="295"/>
      <c r="O366" s="124"/>
      <c r="P366" s="125"/>
      <c r="Q366" s="134">
        <f>SUM(C366:P366)</f>
        <v>0</v>
      </c>
      <c r="R366" s="24"/>
    </row>
    <row r="367" spans="1:18" ht="18" thickBot="1" x14ac:dyDescent="0.2">
      <c r="A367" s="287" t="s">
        <v>91</v>
      </c>
      <c r="B367" s="286"/>
      <c r="C367" s="273"/>
      <c r="D367" s="273"/>
      <c r="E367" s="273"/>
      <c r="F367" s="273"/>
      <c r="G367" s="275"/>
      <c r="H367" s="276"/>
      <c r="I367" s="273"/>
      <c r="J367" s="273"/>
      <c r="K367" s="273"/>
      <c r="L367" s="273"/>
      <c r="M367" s="275"/>
      <c r="N367" s="276"/>
      <c r="O367" s="273"/>
      <c r="P367" s="275"/>
      <c r="Q367" s="279">
        <f>B368</f>
        <v>0</v>
      </c>
      <c r="R367" s="24"/>
    </row>
    <row r="368" spans="1:18" ht="26.25" customHeight="1" thickBot="1" x14ac:dyDescent="0.2">
      <c r="A368" s="90" t="s">
        <v>57</v>
      </c>
      <c r="B368" s="126"/>
      <c r="C368" s="278"/>
      <c r="D368" s="274"/>
      <c r="E368" s="274"/>
      <c r="F368" s="274"/>
      <c r="G368" s="277"/>
      <c r="H368" s="278"/>
      <c r="I368" s="274"/>
      <c r="J368" s="274"/>
      <c r="K368" s="274"/>
      <c r="L368" s="274"/>
      <c r="M368" s="277"/>
      <c r="N368" s="278"/>
      <c r="O368" s="274"/>
      <c r="P368" s="277"/>
      <c r="Q368" s="280"/>
      <c r="R368" s="24"/>
    </row>
    <row r="369" spans="1:18" ht="40.5" customHeight="1" thickBot="1" x14ac:dyDescent="0.2">
      <c r="A369" s="281" t="s">
        <v>44</v>
      </c>
      <c r="B369" s="282"/>
      <c r="C369" s="127">
        <f>SUM(C365:C368)</f>
        <v>0</v>
      </c>
      <c r="D369" s="127">
        <f>SUM(D365:D368)</f>
        <v>0</v>
      </c>
      <c r="E369" s="127">
        <f>SUM(E365:E368)</f>
        <v>0</v>
      </c>
      <c r="F369" s="127">
        <f>SUM(F365:F368)</f>
        <v>0</v>
      </c>
      <c r="G369" s="283">
        <f>SUM(G365:H368)</f>
        <v>0</v>
      </c>
      <c r="H369" s="284"/>
      <c r="I369" s="127">
        <f>SUM(I365:I368)</f>
        <v>0</v>
      </c>
      <c r="J369" s="127">
        <f>SUM(J365:J368)</f>
        <v>0</v>
      </c>
      <c r="K369" s="127">
        <f>SUM(K365:K368)</f>
        <v>0</v>
      </c>
      <c r="L369" s="127">
        <f>SUM(L365:L368)</f>
        <v>0</v>
      </c>
      <c r="M369" s="283">
        <f>SUM(M365:N368)</f>
        <v>0</v>
      </c>
      <c r="N369" s="284"/>
      <c r="O369" s="127">
        <f>SUM(O365:O368)</f>
        <v>0</v>
      </c>
      <c r="P369" s="128">
        <f>SUM(P365:P368)</f>
        <v>0</v>
      </c>
      <c r="Q369" s="135">
        <f>SUM(C369:P369)</f>
        <v>0</v>
      </c>
      <c r="R369" s="24"/>
    </row>
    <row r="370" spans="1:18" ht="40.5" customHeight="1" x14ac:dyDescent="0.15">
      <c r="A370" s="285" t="s">
        <v>45</v>
      </c>
      <c r="B370" s="286"/>
      <c r="C370" s="122"/>
      <c r="D370" s="122"/>
      <c r="E370" s="122"/>
      <c r="F370" s="122"/>
      <c r="G370" s="275"/>
      <c r="H370" s="276"/>
      <c r="I370" s="122"/>
      <c r="J370" s="122"/>
      <c r="K370" s="122"/>
      <c r="L370" s="122"/>
      <c r="M370" s="275"/>
      <c r="N370" s="276"/>
      <c r="O370" s="122"/>
      <c r="P370" s="123"/>
      <c r="Q370" s="133">
        <f>SUM(C370:P370)</f>
        <v>0</v>
      </c>
      <c r="R370" s="24"/>
    </row>
    <row r="371" spans="1:18" ht="40.5" customHeight="1" x14ac:dyDescent="0.15">
      <c r="A371" s="261" t="s">
        <v>46</v>
      </c>
      <c r="B371" s="262"/>
      <c r="C371" s="129">
        <f>C369-C370</f>
        <v>0</v>
      </c>
      <c r="D371" s="129">
        <f>D369-D370</f>
        <v>0</v>
      </c>
      <c r="E371" s="129">
        <f>E369-E370</f>
        <v>0</v>
      </c>
      <c r="F371" s="129">
        <f>F369-F370</f>
        <v>0</v>
      </c>
      <c r="G371" s="263">
        <f>G369-G370</f>
        <v>0</v>
      </c>
      <c r="H371" s="264"/>
      <c r="I371" s="129">
        <f>I369-I370</f>
        <v>0</v>
      </c>
      <c r="J371" s="129">
        <f t="shared" ref="J371:L371" si="74">J369-J370</f>
        <v>0</v>
      </c>
      <c r="K371" s="129">
        <f t="shared" si="74"/>
        <v>0</v>
      </c>
      <c r="L371" s="129">
        <f t="shared" si="74"/>
        <v>0</v>
      </c>
      <c r="M371" s="263">
        <f>M369-M370</f>
        <v>0</v>
      </c>
      <c r="N371" s="264"/>
      <c r="O371" s="129">
        <f>O369-O370</f>
        <v>0</v>
      </c>
      <c r="P371" s="130">
        <f>P369-P370</f>
        <v>0</v>
      </c>
      <c r="Q371" s="134">
        <f>SUM(C371:P371)</f>
        <v>0</v>
      </c>
      <c r="R371" s="24"/>
    </row>
    <row r="372" spans="1:18" ht="40.5" customHeight="1" thickBot="1" x14ac:dyDescent="0.2">
      <c r="A372" s="265" t="s">
        <v>47</v>
      </c>
      <c r="B372" s="266"/>
      <c r="C372" s="131">
        <f>IF(C371&gt;82000,82000,C371)</f>
        <v>0</v>
      </c>
      <c r="D372" s="131">
        <f>IF(D371&gt;82000,82000,D371)</f>
        <v>0</v>
      </c>
      <c r="E372" s="131">
        <f>IF(E371&gt;82000,82000,E371)</f>
        <v>0</v>
      </c>
      <c r="F372" s="131">
        <f>IF(F371&gt;82000,82000,F371)</f>
        <v>0</v>
      </c>
      <c r="G372" s="267">
        <f>IF(G371&gt;82000,82000,G371)</f>
        <v>0</v>
      </c>
      <c r="H372" s="268"/>
      <c r="I372" s="131">
        <f>IF(I371&gt;82000,82000,I371)</f>
        <v>0</v>
      </c>
      <c r="J372" s="131">
        <f t="shared" ref="J372:K372" si="75">IF(J371&gt;82000,82000,J371)</f>
        <v>0</v>
      </c>
      <c r="K372" s="131">
        <f t="shared" si="75"/>
        <v>0</v>
      </c>
      <c r="L372" s="131">
        <f>IF(L371&gt;82000,82000,L371)</f>
        <v>0</v>
      </c>
      <c r="M372" s="267">
        <f>IF(M371&gt;82000,82000,M371)</f>
        <v>0</v>
      </c>
      <c r="N372" s="268"/>
      <c r="O372" s="131">
        <f>IF(O371&gt;82000,82000,O371)</f>
        <v>0</v>
      </c>
      <c r="P372" s="131">
        <f>IF(P371&gt;82000,82000,P371)</f>
        <v>0</v>
      </c>
      <c r="Q372" s="136">
        <f>SUM(C372:P372)</f>
        <v>0</v>
      </c>
      <c r="R372" s="24"/>
    </row>
    <row r="373" spans="1:18" ht="40.5" customHeight="1" thickTop="1" thickBot="1" x14ac:dyDescent="0.2">
      <c r="A373" s="269" t="s">
        <v>77</v>
      </c>
      <c r="B373" s="270"/>
      <c r="C373" s="132">
        <f>ROUNDDOWN(C372*7/8,-3)</f>
        <v>0</v>
      </c>
      <c r="D373" s="132">
        <f t="shared" ref="D373:E373" si="76">ROUNDDOWN(D372*7/8,-3)</f>
        <v>0</v>
      </c>
      <c r="E373" s="132">
        <f t="shared" si="76"/>
        <v>0</v>
      </c>
      <c r="F373" s="132">
        <f>ROUNDDOWN(F372*7/8,-3)</f>
        <v>0</v>
      </c>
      <c r="G373" s="271">
        <f>ROUNDDOWN(G372*7/8,-3)</f>
        <v>0</v>
      </c>
      <c r="H373" s="272"/>
      <c r="I373" s="132">
        <f>ROUNDDOWN(I372*7/8,-3)</f>
        <v>0</v>
      </c>
      <c r="J373" s="132">
        <f t="shared" ref="J373:L373" si="77">ROUNDDOWN(J372*7/8,-3)</f>
        <v>0</v>
      </c>
      <c r="K373" s="132">
        <f t="shared" si="77"/>
        <v>0</v>
      </c>
      <c r="L373" s="132">
        <f t="shared" si="77"/>
        <v>0</v>
      </c>
      <c r="M373" s="271">
        <f>ROUNDDOWN(M372*7/8,-3)</f>
        <v>0</v>
      </c>
      <c r="N373" s="272"/>
      <c r="O373" s="132">
        <f>ROUNDDOWN(O372*7/8,-3)</f>
        <v>0</v>
      </c>
      <c r="P373" s="132">
        <f>ROUNDDOWN(P372*7/8,-3)</f>
        <v>0</v>
      </c>
      <c r="Q373" s="137">
        <f>SUM(C373:P373)</f>
        <v>0</v>
      </c>
      <c r="R373" s="24"/>
    </row>
    <row r="374" spans="1:18" ht="48" customHeight="1" thickBot="1" x14ac:dyDescent="0.2">
      <c r="A374" s="75" t="s">
        <v>4</v>
      </c>
      <c r="B374" s="259"/>
      <c r="C374" s="259"/>
      <c r="D374" s="259"/>
      <c r="E374" s="259"/>
      <c r="F374" s="259"/>
      <c r="G374" s="259"/>
      <c r="H374" s="259"/>
      <c r="I374" s="259"/>
      <c r="J374" s="259"/>
      <c r="K374" s="259"/>
      <c r="L374" s="259"/>
      <c r="M374" s="259"/>
      <c r="N374" s="259"/>
      <c r="O374" s="259"/>
      <c r="P374" s="259"/>
      <c r="Q374" s="260"/>
      <c r="R374" s="24"/>
    </row>
    <row r="375" spans="1:18" ht="23.25" customHeight="1" x14ac:dyDescent="0.15">
      <c r="B375" s="4" t="s">
        <v>90</v>
      </c>
      <c r="R375" s="24"/>
    </row>
    <row r="376" spans="1:18" ht="17.25" x14ac:dyDescent="0.15">
      <c r="A376" s="296" t="s">
        <v>76</v>
      </c>
      <c r="B376" s="296"/>
      <c r="C376" s="296"/>
      <c r="D376" s="296"/>
      <c r="E376" s="296"/>
      <c r="F376" s="296"/>
      <c r="G376" s="296"/>
      <c r="H376" s="296"/>
      <c r="I376" s="296"/>
      <c r="J376" s="296"/>
      <c r="K376" s="296"/>
      <c r="L376" s="296"/>
      <c r="M376" s="296"/>
      <c r="N376" s="296"/>
      <c r="O376" s="296"/>
      <c r="P376" s="296"/>
      <c r="Q376" s="296"/>
      <c r="R376" s="24"/>
    </row>
    <row r="377" spans="1:18" ht="20.25" customHeight="1" x14ac:dyDescent="0.15">
      <c r="A377" s="297" t="s">
        <v>58</v>
      </c>
      <c r="B377" s="297"/>
      <c r="C377" s="297"/>
      <c r="D377" s="297"/>
      <c r="E377" s="297"/>
      <c r="L377" s="298"/>
      <c r="M377" s="298"/>
      <c r="N377" s="298"/>
      <c r="O377" s="298"/>
      <c r="P377" s="298"/>
      <c r="Q377" s="298"/>
      <c r="R377" s="24"/>
    </row>
    <row r="378" spans="1:18" ht="17.25" x14ac:dyDescent="0.15">
      <c r="A378" s="58"/>
      <c r="B378" s="58"/>
      <c r="C378" s="59"/>
      <c r="O378" s="257" t="str">
        <f>O303</f>
        <v xml:space="preserve">       令和　８年   ３月  ３１日</v>
      </c>
      <c r="P378" s="257"/>
      <c r="Q378" s="257"/>
      <c r="R378" s="24"/>
    </row>
    <row r="379" spans="1:18" ht="19.5" thickBot="1" x14ac:dyDescent="0.2">
      <c r="A379" s="165" t="s">
        <v>69</v>
      </c>
      <c r="B379" s="165"/>
      <c r="C379" s="165"/>
      <c r="D379" s="165"/>
      <c r="E379" s="165"/>
      <c r="F379" s="165"/>
      <c r="G379" s="165"/>
      <c r="H379" s="165"/>
      <c r="I379" s="165"/>
      <c r="J379" s="165"/>
      <c r="K379" s="165"/>
      <c r="L379" s="165"/>
      <c r="M379" s="165"/>
      <c r="N379" s="165"/>
      <c r="O379" s="165"/>
      <c r="P379" s="165"/>
      <c r="Q379" s="165"/>
      <c r="R379" s="24"/>
    </row>
    <row r="380" spans="1:18" ht="16.5" customHeight="1" x14ac:dyDescent="0.15">
      <c r="A380" s="3"/>
      <c r="B380" s="3"/>
      <c r="C380" s="3"/>
      <c r="D380" s="3"/>
      <c r="E380" s="3"/>
      <c r="F380" s="3"/>
      <c r="G380" s="3"/>
      <c r="H380" s="3"/>
      <c r="I380" s="3"/>
      <c r="J380" s="3"/>
      <c r="K380" s="3"/>
      <c r="L380" s="3"/>
      <c r="M380" s="3"/>
      <c r="N380" s="3"/>
      <c r="O380" s="3"/>
      <c r="P380" s="3"/>
      <c r="Q380" s="96" t="s">
        <v>82</v>
      </c>
      <c r="R380" s="24"/>
    </row>
    <row r="381" spans="1:18" ht="38.25" customHeight="1" thickBot="1" x14ac:dyDescent="0.2">
      <c r="A381" s="3"/>
      <c r="B381" s="3"/>
      <c r="C381" s="3"/>
      <c r="D381" s="3"/>
      <c r="E381" s="2"/>
      <c r="F381" s="3"/>
      <c r="G381" s="3"/>
      <c r="H381" s="3"/>
      <c r="I381" s="299" t="s">
        <v>8</v>
      </c>
      <c r="J381" s="299"/>
      <c r="K381" s="348">
        <f>K356</f>
        <v>0</v>
      </c>
      <c r="L381" s="348"/>
      <c r="M381" s="348"/>
      <c r="N381" s="348"/>
      <c r="O381" s="348"/>
      <c r="P381" s="61"/>
      <c r="Q381" s="95">
        <v>4</v>
      </c>
      <c r="R381" s="24"/>
    </row>
    <row r="382" spans="1:18" ht="8.25" customHeight="1" thickBot="1" x14ac:dyDescent="0.2">
      <c r="A382" s="3"/>
      <c r="C382" s="3"/>
      <c r="D382" s="21"/>
      <c r="E382" s="2"/>
      <c r="F382" s="3"/>
      <c r="G382" s="3"/>
      <c r="H382" s="3"/>
      <c r="I382" s="3"/>
      <c r="J382" s="3"/>
      <c r="K382" s="13"/>
      <c r="L382" s="62"/>
      <c r="M382" s="62"/>
      <c r="N382" s="16"/>
      <c r="O382" s="16"/>
      <c r="P382" s="16"/>
      <c r="Q382" s="16"/>
      <c r="R382" s="24"/>
    </row>
    <row r="383" spans="1:18" ht="30.75" customHeight="1" thickBot="1" x14ac:dyDescent="0.2">
      <c r="A383" s="3"/>
      <c r="B383" s="63" t="s">
        <v>62</v>
      </c>
      <c r="C383" s="340">
        <f>C358</f>
        <v>0</v>
      </c>
      <c r="D383" s="341"/>
      <c r="E383" s="341"/>
      <c r="F383" s="341"/>
      <c r="G383" s="342"/>
      <c r="H383" s="64"/>
      <c r="I383" s="304" t="s">
        <v>43</v>
      </c>
      <c r="J383" s="305"/>
      <c r="K383" s="308"/>
      <c r="L383" s="309"/>
      <c r="M383" s="309"/>
      <c r="N383" s="309"/>
      <c r="O383" s="309"/>
      <c r="P383" s="309"/>
      <c r="Q383" s="310"/>
      <c r="R383" s="24"/>
    </row>
    <row r="384" spans="1:18" ht="24.75" customHeight="1" thickBot="1" x14ac:dyDescent="0.2">
      <c r="A384" s="3"/>
      <c r="B384" s="60" t="s">
        <v>63</v>
      </c>
      <c r="C384" s="343">
        <f>C359</f>
        <v>0</v>
      </c>
      <c r="D384" s="344"/>
      <c r="E384" s="344"/>
      <c r="F384" s="344"/>
      <c r="G384" s="345"/>
      <c r="H384" s="3"/>
      <c r="I384" s="306"/>
      <c r="J384" s="307"/>
      <c r="K384" s="314" t="s">
        <v>64</v>
      </c>
      <c r="L384" s="315"/>
      <c r="M384" s="121"/>
      <c r="N384" s="65" t="s">
        <v>42</v>
      </c>
      <c r="O384" s="316" t="s">
        <v>78</v>
      </c>
      <c r="P384" s="317"/>
      <c r="Q384" s="318"/>
      <c r="R384" s="24"/>
    </row>
    <row r="385" spans="1:18" ht="33" customHeight="1" x14ac:dyDescent="0.15">
      <c r="A385" s="3"/>
      <c r="B385" s="66"/>
      <c r="C385" s="67"/>
      <c r="D385" s="61"/>
      <c r="E385" s="61"/>
      <c r="F385" s="61"/>
      <c r="G385" s="61"/>
      <c r="H385" s="3"/>
      <c r="I385" s="319" t="s">
        <v>35</v>
      </c>
      <c r="J385" s="320"/>
      <c r="K385" s="321"/>
      <c r="L385" s="322"/>
      <c r="M385" s="322"/>
      <c r="N385" s="323"/>
      <c r="O385" s="324"/>
      <c r="P385" s="325"/>
      <c r="Q385" s="326"/>
      <c r="R385" s="24"/>
    </row>
    <row r="386" spans="1:18" ht="24.75" customHeight="1" x14ac:dyDescent="0.15">
      <c r="A386" s="68"/>
      <c r="B386" s="68"/>
      <c r="C386" s="68"/>
      <c r="D386" s="68"/>
      <c r="E386" s="68"/>
      <c r="F386" s="68"/>
      <c r="G386" s="68"/>
      <c r="H386" s="68"/>
      <c r="I386" s="330" t="s">
        <v>65</v>
      </c>
      <c r="J386" s="69" t="s">
        <v>0</v>
      </c>
      <c r="K386" s="332" t="s">
        <v>56</v>
      </c>
      <c r="L386" s="333"/>
      <c r="M386" s="333"/>
      <c r="N386" s="334"/>
      <c r="O386" s="324"/>
      <c r="P386" s="325"/>
      <c r="Q386" s="326"/>
      <c r="R386" s="24"/>
    </row>
    <row r="387" spans="1:18" ht="24.75" customHeight="1" thickBot="1" x14ac:dyDescent="0.2">
      <c r="A387" s="288" t="s">
        <v>70</v>
      </c>
      <c r="B387" s="288"/>
      <c r="C387" s="70" t="s">
        <v>6</v>
      </c>
      <c r="D387" s="346">
        <f>Q398</f>
        <v>0</v>
      </c>
      <c r="E387" s="347"/>
      <c r="F387" s="71" t="s">
        <v>5</v>
      </c>
      <c r="G387" s="68"/>
      <c r="H387" s="68"/>
      <c r="I387" s="331"/>
      <c r="J387" s="72" t="s">
        <v>1</v>
      </c>
      <c r="K387" s="337" t="s">
        <v>56</v>
      </c>
      <c r="L387" s="338"/>
      <c r="M387" s="338"/>
      <c r="N387" s="339"/>
      <c r="O387" s="327"/>
      <c r="P387" s="328"/>
      <c r="Q387" s="329"/>
      <c r="R387" s="24"/>
    </row>
    <row r="388" spans="1:18" ht="21" customHeight="1" thickBot="1" x14ac:dyDescent="0.2">
      <c r="A388" s="288" t="s">
        <v>30</v>
      </c>
      <c r="B388" s="288"/>
      <c r="C388" s="68"/>
      <c r="D388" s="68"/>
      <c r="E388" s="68"/>
      <c r="F388" s="68"/>
      <c r="G388" s="68"/>
      <c r="H388" s="68"/>
      <c r="I388" s="68"/>
      <c r="J388" s="289"/>
      <c r="K388" s="289"/>
      <c r="L388" s="289"/>
      <c r="M388" s="289"/>
      <c r="N388" s="289"/>
      <c r="O388" s="289"/>
      <c r="P388" s="289"/>
      <c r="Q388" s="289"/>
      <c r="R388" s="24"/>
    </row>
    <row r="389" spans="1:18" ht="18" thickBot="1" x14ac:dyDescent="0.2">
      <c r="A389" s="290" t="s">
        <v>2</v>
      </c>
      <c r="B389" s="291"/>
      <c r="C389" s="73" t="s">
        <v>16</v>
      </c>
      <c r="D389" s="73" t="s">
        <v>17</v>
      </c>
      <c r="E389" s="73" t="s">
        <v>18</v>
      </c>
      <c r="F389" s="73" t="s">
        <v>19</v>
      </c>
      <c r="G389" s="292" t="s">
        <v>20</v>
      </c>
      <c r="H389" s="291"/>
      <c r="I389" s="73" t="s">
        <v>21</v>
      </c>
      <c r="J389" s="73" t="s">
        <v>22</v>
      </c>
      <c r="K389" s="73" t="s">
        <v>23</v>
      </c>
      <c r="L389" s="73" t="s">
        <v>24</v>
      </c>
      <c r="M389" s="292" t="s">
        <v>25</v>
      </c>
      <c r="N389" s="291"/>
      <c r="O389" s="73" t="s">
        <v>26</v>
      </c>
      <c r="P389" s="113" t="s">
        <v>27</v>
      </c>
      <c r="Q389" s="74" t="s">
        <v>15</v>
      </c>
      <c r="R389" s="24"/>
    </row>
    <row r="390" spans="1:18" ht="40.5" customHeight="1" x14ac:dyDescent="0.15">
      <c r="A390" s="285" t="s">
        <v>14</v>
      </c>
      <c r="B390" s="286"/>
      <c r="C390" s="122"/>
      <c r="D390" s="122"/>
      <c r="E390" s="122"/>
      <c r="F390" s="122"/>
      <c r="G390" s="275"/>
      <c r="H390" s="276"/>
      <c r="I390" s="122"/>
      <c r="J390" s="122"/>
      <c r="K390" s="122"/>
      <c r="L390" s="122"/>
      <c r="M390" s="275"/>
      <c r="N390" s="276"/>
      <c r="O390" s="122"/>
      <c r="P390" s="123"/>
      <c r="Q390" s="133">
        <f>SUM(C390:P390)</f>
        <v>0</v>
      </c>
      <c r="R390" s="24"/>
    </row>
    <row r="391" spans="1:18" ht="40.5" customHeight="1" x14ac:dyDescent="0.15">
      <c r="A391" s="293" t="s">
        <v>3</v>
      </c>
      <c r="B391" s="262"/>
      <c r="C391" s="124"/>
      <c r="D391" s="124"/>
      <c r="E391" s="124"/>
      <c r="F391" s="124"/>
      <c r="G391" s="294"/>
      <c r="H391" s="295"/>
      <c r="I391" s="124"/>
      <c r="J391" s="124"/>
      <c r="K391" s="124"/>
      <c r="L391" s="124"/>
      <c r="M391" s="294"/>
      <c r="N391" s="295"/>
      <c r="O391" s="124"/>
      <c r="P391" s="125"/>
      <c r="Q391" s="134">
        <f>SUM(C391:P391)</f>
        <v>0</v>
      </c>
      <c r="R391" s="24"/>
    </row>
    <row r="392" spans="1:18" ht="18" thickBot="1" x14ac:dyDescent="0.2">
      <c r="A392" s="287" t="s">
        <v>91</v>
      </c>
      <c r="B392" s="286"/>
      <c r="C392" s="273"/>
      <c r="D392" s="273"/>
      <c r="E392" s="273"/>
      <c r="F392" s="273"/>
      <c r="G392" s="275"/>
      <c r="H392" s="276"/>
      <c r="I392" s="273"/>
      <c r="J392" s="273"/>
      <c r="K392" s="273"/>
      <c r="L392" s="273"/>
      <c r="M392" s="275"/>
      <c r="N392" s="276"/>
      <c r="O392" s="273"/>
      <c r="P392" s="275"/>
      <c r="Q392" s="279">
        <f>B393</f>
        <v>0</v>
      </c>
      <c r="R392" s="24"/>
    </row>
    <row r="393" spans="1:18" ht="26.25" customHeight="1" thickBot="1" x14ac:dyDescent="0.2">
      <c r="A393" s="90" t="s">
        <v>57</v>
      </c>
      <c r="B393" s="126"/>
      <c r="C393" s="278"/>
      <c r="D393" s="274"/>
      <c r="E393" s="274"/>
      <c r="F393" s="274"/>
      <c r="G393" s="277"/>
      <c r="H393" s="278"/>
      <c r="I393" s="274"/>
      <c r="J393" s="274"/>
      <c r="K393" s="274"/>
      <c r="L393" s="274"/>
      <c r="M393" s="277"/>
      <c r="N393" s="278"/>
      <c r="O393" s="274"/>
      <c r="P393" s="277"/>
      <c r="Q393" s="280"/>
      <c r="R393" s="24"/>
    </row>
    <row r="394" spans="1:18" ht="40.5" customHeight="1" thickBot="1" x14ac:dyDescent="0.2">
      <c r="A394" s="281" t="s">
        <v>44</v>
      </c>
      <c r="B394" s="282"/>
      <c r="C394" s="127">
        <f>SUM(C390:C393)</f>
        <v>0</v>
      </c>
      <c r="D394" s="127">
        <f>SUM(D390:D393)</f>
        <v>0</v>
      </c>
      <c r="E394" s="127">
        <f>SUM(E390:E393)</f>
        <v>0</v>
      </c>
      <c r="F394" s="127">
        <f>SUM(F390:F393)</f>
        <v>0</v>
      </c>
      <c r="G394" s="283">
        <f>SUM(G390:H393)</f>
        <v>0</v>
      </c>
      <c r="H394" s="284"/>
      <c r="I394" s="127">
        <f>SUM(I390:I393)</f>
        <v>0</v>
      </c>
      <c r="J394" s="127">
        <f>SUM(J390:J393)</f>
        <v>0</v>
      </c>
      <c r="K394" s="127">
        <f>SUM(K390:K393)</f>
        <v>0</v>
      </c>
      <c r="L394" s="127">
        <f>SUM(L390:L393)</f>
        <v>0</v>
      </c>
      <c r="M394" s="283">
        <f>SUM(M390:N393)</f>
        <v>0</v>
      </c>
      <c r="N394" s="284"/>
      <c r="O394" s="127">
        <f>SUM(O390:O393)</f>
        <v>0</v>
      </c>
      <c r="P394" s="128">
        <f>SUM(P390:P393)</f>
        <v>0</v>
      </c>
      <c r="Q394" s="135">
        <f>SUM(C394:P394)</f>
        <v>0</v>
      </c>
      <c r="R394" s="24"/>
    </row>
    <row r="395" spans="1:18" ht="40.5" customHeight="1" x14ac:dyDescent="0.15">
      <c r="A395" s="285" t="s">
        <v>45</v>
      </c>
      <c r="B395" s="286"/>
      <c r="C395" s="122"/>
      <c r="D395" s="122"/>
      <c r="E395" s="122"/>
      <c r="F395" s="122"/>
      <c r="G395" s="275"/>
      <c r="H395" s="276"/>
      <c r="I395" s="122"/>
      <c r="J395" s="122"/>
      <c r="K395" s="122"/>
      <c r="L395" s="122"/>
      <c r="M395" s="275"/>
      <c r="N395" s="276"/>
      <c r="O395" s="122"/>
      <c r="P395" s="123"/>
      <c r="Q395" s="133">
        <f>SUM(C395:P395)</f>
        <v>0</v>
      </c>
      <c r="R395" s="24"/>
    </row>
    <row r="396" spans="1:18" ht="40.5" customHeight="1" x14ac:dyDescent="0.15">
      <c r="A396" s="261" t="s">
        <v>46</v>
      </c>
      <c r="B396" s="262"/>
      <c r="C396" s="129">
        <f>C394-C395</f>
        <v>0</v>
      </c>
      <c r="D396" s="129">
        <f>D394-D395</f>
        <v>0</v>
      </c>
      <c r="E396" s="129">
        <f>E394-E395</f>
        <v>0</v>
      </c>
      <c r="F396" s="129">
        <f>F394-F395</f>
        <v>0</v>
      </c>
      <c r="G396" s="263">
        <f>G394-G395</f>
        <v>0</v>
      </c>
      <c r="H396" s="264"/>
      <c r="I396" s="129">
        <f>I394-I395</f>
        <v>0</v>
      </c>
      <c r="J396" s="129">
        <f t="shared" ref="J396:L396" si="78">J394-J395</f>
        <v>0</v>
      </c>
      <c r="K396" s="129">
        <f t="shared" si="78"/>
        <v>0</v>
      </c>
      <c r="L396" s="129">
        <f t="shared" si="78"/>
        <v>0</v>
      </c>
      <c r="M396" s="263">
        <f>M394-M395</f>
        <v>0</v>
      </c>
      <c r="N396" s="264"/>
      <c r="O396" s="129">
        <f>O394-O395</f>
        <v>0</v>
      </c>
      <c r="P396" s="130">
        <f>P394-P395</f>
        <v>0</v>
      </c>
      <c r="Q396" s="134">
        <f>SUM(C396:P396)</f>
        <v>0</v>
      </c>
      <c r="R396" s="24"/>
    </row>
    <row r="397" spans="1:18" ht="40.5" customHeight="1" thickBot="1" x14ac:dyDescent="0.2">
      <c r="A397" s="265" t="s">
        <v>47</v>
      </c>
      <c r="B397" s="266"/>
      <c r="C397" s="131">
        <f>IF(C396&gt;82000,82000,C396)</f>
        <v>0</v>
      </c>
      <c r="D397" s="131">
        <f>IF(D396&gt;82000,82000,D396)</f>
        <v>0</v>
      </c>
      <c r="E397" s="131">
        <f>IF(E396&gt;82000,82000,E396)</f>
        <v>0</v>
      </c>
      <c r="F397" s="131">
        <f>IF(F396&gt;82000,82000,F396)</f>
        <v>0</v>
      </c>
      <c r="G397" s="267">
        <f>IF(G396&gt;82000,82000,G396)</f>
        <v>0</v>
      </c>
      <c r="H397" s="268"/>
      <c r="I397" s="131">
        <f>IF(I396&gt;82000,82000,I396)</f>
        <v>0</v>
      </c>
      <c r="J397" s="131">
        <f t="shared" ref="J397:K397" si="79">IF(J396&gt;82000,82000,J396)</f>
        <v>0</v>
      </c>
      <c r="K397" s="131">
        <f t="shared" si="79"/>
        <v>0</v>
      </c>
      <c r="L397" s="131">
        <f>IF(L396&gt;82000,82000,L396)</f>
        <v>0</v>
      </c>
      <c r="M397" s="267">
        <f>IF(M396&gt;82000,82000,M396)</f>
        <v>0</v>
      </c>
      <c r="N397" s="268"/>
      <c r="O397" s="131">
        <f>IF(O396&gt;82000,82000,O396)</f>
        <v>0</v>
      </c>
      <c r="P397" s="131">
        <f>IF(P396&gt;82000,82000,P396)</f>
        <v>0</v>
      </c>
      <c r="Q397" s="136">
        <f>SUM(C397:P397)</f>
        <v>0</v>
      </c>
      <c r="R397" s="24"/>
    </row>
    <row r="398" spans="1:18" ht="40.5" customHeight="1" thickTop="1" thickBot="1" x14ac:dyDescent="0.2">
      <c r="A398" s="269" t="s">
        <v>77</v>
      </c>
      <c r="B398" s="270"/>
      <c r="C398" s="132">
        <f>ROUNDDOWN(C397*7/8,-3)</f>
        <v>0</v>
      </c>
      <c r="D398" s="132">
        <f t="shared" ref="D398:E398" si="80">ROUNDDOWN(D397*7/8,-3)</f>
        <v>0</v>
      </c>
      <c r="E398" s="132">
        <f t="shared" si="80"/>
        <v>0</v>
      </c>
      <c r="F398" s="132">
        <f>ROUNDDOWN(F397*7/8,-3)</f>
        <v>0</v>
      </c>
      <c r="G398" s="271">
        <f>ROUNDDOWN(G397*7/8,-3)</f>
        <v>0</v>
      </c>
      <c r="H398" s="272"/>
      <c r="I398" s="132">
        <f>ROUNDDOWN(I397*7/8,-3)</f>
        <v>0</v>
      </c>
      <c r="J398" s="132">
        <f t="shared" ref="J398:L398" si="81">ROUNDDOWN(J397*7/8,-3)</f>
        <v>0</v>
      </c>
      <c r="K398" s="132">
        <f t="shared" si="81"/>
        <v>0</v>
      </c>
      <c r="L398" s="132">
        <f t="shared" si="81"/>
        <v>0</v>
      </c>
      <c r="M398" s="271">
        <f>ROUNDDOWN(M397*7/8,-3)</f>
        <v>0</v>
      </c>
      <c r="N398" s="272"/>
      <c r="O398" s="132">
        <f>ROUNDDOWN(O397*7/8,-3)</f>
        <v>0</v>
      </c>
      <c r="P398" s="132">
        <f>ROUNDDOWN(P397*7/8,-3)</f>
        <v>0</v>
      </c>
      <c r="Q398" s="137">
        <f>SUM(C398:P398)</f>
        <v>0</v>
      </c>
      <c r="R398" s="24"/>
    </row>
    <row r="399" spans="1:18" ht="48" customHeight="1" thickBot="1" x14ac:dyDescent="0.2">
      <c r="A399" s="75" t="s">
        <v>4</v>
      </c>
      <c r="B399" s="259"/>
      <c r="C399" s="259"/>
      <c r="D399" s="259"/>
      <c r="E399" s="259"/>
      <c r="F399" s="259"/>
      <c r="G399" s="259"/>
      <c r="H399" s="259"/>
      <c r="I399" s="259"/>
      <c r="J399" s="259"/>
      <c r="K399" s="259"/>
      <c r="L399" s="259"/>
      <c r="M399" s="259"/>
      <c r="N399" s="259"/>
      <c r="O399" s="259"/>
      <c r="P399" s="259"/>
      <c r="Q399" s="260"/>
      <c r="R399" s="24"/>
    </row>
    <row r="400" spans="1:18" ht="23.25" customHeight="1" x14ac:dyDescent="0.15">
      <c r="B400" s="4" t="s">
        <v>90</v>
      </c>
      <c r="R400" s="24"/>
    </row>
    <row r="401" spans="1:18" ht="14.25" x14ac:dyDescent="0.15">
      <c r="A401" s="296" t="s">
        <v>76</v>
      </c>
      <c r="B401" s="296"/>
      <c r="C401" s="296"/>
      <c r="D401" s="296"/>
      <c r="E401" s="296"/>
      <c r="F401" s="296"/>
      <c r="G401" s="296"/>
      <c r="H401" s="296"/>
      <c r="I401" s="296"/>
      <c r="J401" s="296"/>
      <c r="K401" s="296"/>
      <c r="L401" s="296"/>
      <c r="M401" s="296"/>
      <c r="N401" s="296"/>
      <c r="O401" s="296"/>
      <c r="P401" s="296"/>
      <c r="Q401" s="296"/>
      <c r="R401" s="114"/>
    </row>
    <row r="402" spans="1:18" ht="20.25" customHeight="1" x14ac:dyDescent="0.15">
      <c r="A402" s="297" t="s">
        <v>58</v>
      </c>
      <c r="B402" s="297"/>
      <c r="C402" s="297"/>
      <c r="D402" s="297"/>
      <c r="E402" s="297"/>
      <c r="L402" s="298"/>
      <c r="M402" s="298"/>
      <c r="N402" s="298"/>
      <c r="O402" s="298"/>
      <c r="P402" s="298"/>
      <c r="Q402" s="298"/>
      <c r="R402" s="115"/>
    </row>
    <row r="403" spans="1:18" ht="15" x14ac:dyDescent="0.15">
      <c r="A403" s="58"/>
      <c r="B403" s="58"/>
      <c r="C403" s="59"/>
      <c r="O403" s="143" t="str">
        <f>O378</f>
        <v xml:space="preserve">       令和　８年   ３月  ３１日</v>
      </c>
      <c r="P403" s="143"/>
      <c r="Q403" s="143"/>
      <c r="R403" s="108"/>
    </row>
    <row r="404" spans="1:18" ht="19.5" thickBot="1" x14ac:dyDescent="0.2">
      <c r="A404" s="165" t="s">
        <v>69</v>
      </c>
      <c r="B404" s="165"/>
      <c r="C404" s="165"/>
      <c r="D404" s="165"/>
      <c r="E404" s="165"/>
      <c r="F404" s="165"/>
      <c r="G404" s="165"/>
      <c r="H404" s="165"/>
      <c r="I404" s="165"/>
      <c r="J404" s="165"/>
      <c r="K404" s="165"/>
      <c r="L404" s="165"/>
      <c r="M404" s="165"/>
      <c r="N404" s="165"/>
      <c r="O404" s="165"/>
      <c r="P404" s="165"/>
      <c r="Q404" s="165"/>
      <c r="R404" s="109"/>
    </row>
    <row r="405" spans="1:18" ht="16.5" customHeight="1" x14ac:dyDescent="0.15">
      <c r="A405" s="3"/>
      <c r="B405" s="3"/>
      <c r="C405" s="3"/>
      <c r="D405" s="3"/>
      <c r="E405" s="3"/>
      <c r="F405" s="3"/>
      <c r="G405" s="3"/>
      <c r="H405" s="3"/>
      <c r="I405" s="3"/>
      <c r="J405" s="3"/>
      <c r="K405" s="3"/>
      <c r="L405" s="3"/>
      <c r="M405" s="3"/>
      <c r="N405" s="3"/>
      <c r="O405" s="3"/>
      <c r="P405" s="3"/>
      <c r="Q405" s="96" t="s">
        <v>82</v>
      </c>
      <c r="R405" s="62"/>
    </row>
    <row r="406" spans="1:18" ht="38.25" customHeight="1" thickBot="1" x14ac:dyDescent="0.2">
      <c r="A406" s="3"/>
      <c r="B406" s="3"/>
      <c r="C406" s="3"/>
      <c r="D406" s="3"/>
      <c r="E406" s="2"/>
      <c r="F406" s="3"/>
      <c r="G406" s="3"/>
      <c r="H406" s="3"/>
      <c r="I406" s="299" t="s">
        <v>8</v>
      </c>
      <c r="J406" s="299"/>
      <c r="K406" s="300">
        <f>K381</f>
        <v>0</v>
      </c>
      <c r="L406" s="300"/>
      <c r="M406" s="300"/>
      <c r="N406" s="300"/>
      <c r="O406" s="300"/>
      <c r="P406" s="61"/>
      <c r="Q406" s="120">
        <v>1</v>
      </c>
      <c r="R406" s="24"/>
    </row>
    <row r="407" spans="1:18" ht="8.25" customHeight="1" thickBot="1" x14ac:dyDescent="0.2">
      <c r="A407" s="3"/>
      <c r="C407" s="3"/>
      <c r="D407" s="21"/>
      <c r="E407" s="2"/>
      <c r="F407" s="3"/>
      <c r="G407" s="3"/>
      <c r="H407" s="3"/>
      <c r="I407" s="3"/>
      <c r="J407" s="3"/>
      <c r="K407" s="13"/>
      <c r="L407" s="62"/>
      <c r="M407" s="62"/>
      <c r="N407" s="16"/>
      <c r="O407" s="16"/>
      <c r="P407" s="16"/>
      <c r="Q407" s="16"/>
      <c r="R407" s="24"/>
    </row>
    <row r="408" spans="1:18" ht="30.75" customHeight="1" thickBot="1" x14ac:dyDescent="0.2">
      <c r="A408" s="3"/>
      <c r="B408" s="63" t="s">
        <v>62</v>
      </c>
      <c r="C408" s="301"/>
      <c r="D408" s="302"/>
      <c r="E408" s="302"/>
      <c r="F408" s="302"/>
      <c r="G408" s="303"/>
      <c r="H408" s="64"/>
      <c r="I408" s="304" t="s">
        <v>43</v>
      </c>
      <c r="J408" s="305"/>
      <c r="K408" s="308"/>
      <c r="L408" s="309"/>
      <c r="M408" s="309"/>
      <c r="N408" s="309"/>
      <c r="O408" s="309"/>
      <c r="P408" s="309"/>
      <c r="Q408" s="310"/>
      <c r="R408" s="24"/>
    </row>
    <row r="409" spans="1:18" ht="24.75" customHeight="1" thickBot="1" x14ac:dyDescent="0.2">
      <c r="A409" s="3"/>
      <c r="B409" s="60" t="s">
        <v>63</v>
      </c>
      <c r="C409" s="311"/>
      <c r="D409" s="312"/>
      <c r="E409" s="312"/>
      <c r="F409" s="312"/>
      <c r="G409" s="313"/>
      <c r="H409" s="3"/>
      <c r="I409" s="306"/>
      <c r="J409" s="307"/>
      <c r="K409" s="314" t="s">
        <v>64</v>
      </c>
      <c r="L409" s="315"/>
      <c r="M409" s="121"/>
      <c r="N409" s="65" t="s">
        <v>42</v>
      </c>
      <c r="O409" s="316" t="s">
        <v>78</v>
      </c>
      <c r="P409" s="317"/>
      <c r="Q409" s="318"/>
      <c r="R409" s="24"/>
    </row>
    <row r="410" spans="1:18" ht="33" customHeight="1" x14ac:dyDescent="0.15">
      <c r="A410" s="3"/>
      <c r="B410" s="66"/>
      <c r="C410" s="67"/>
      <c r="D410" s="61"/>
      <c r="E410" s="61"/>
      <c r="F410" s="61"/>
      <c r="G410" s="61"/>
      <c r="H410" s="3"/>
      <c r="I410" s="319" t="s">
        <v>35</v>
      </c>
      <c r="J410" s="320"/>
      <c r="K410" s="321"/>
      <c r="L410" s="322"/>
      <c r="M410" s="322"/>
      <c r="N410" s="323"/>
      <c r="O410" s="324"/>
      <c r="P410" s="325"/>
      <c r="Q410" s="326"/>
      <c r="R410" s="24"/>
    </row>
    <row r="411" spans="1:18" ht="24.75" customHeight="1" x14ac:dyDescent="0.15">
      <c r="A411" s="68"/>
      <c r="B411" s="68"/>
      <c r="C411" s="68"/>
      <c r="D411" s="68"/>
      <c r="E411" s="68"/>
      <c r="F411" s="68"/>
      <c r="G411" s="68"/>
      <c r="H411" s="68"/>
      <c r="I411" s="330" t="s">
        <v>65</v>
      </c>
      <c r="J411" s="69" t="s">
        <v>0</v>
      </c>
      <c r="K411" s="332" t="s">
        <v>56</v>
      </c>
      <c r="L411" s="333"/>
      <c r="M411" s="333"/>
      <c r="N411" s="334"/>
      <c r="O411" s="324"/>
      <c r="P411" s="325"/>
      <c r="Q411" s="326"/>
      <c r="R411" s="24"/>
    </row>
    <row r="412" spans="1:18" ht="24.75" customHeight="1" thickBot="1" x14ac:dyDescent="0.2">
      <c r="A412" s="288" t="s">
        <v>70</v>
      </c>
      <c r="B412" s="288"/>
      <c r="C412" s="70" t="s">
        <v>6</v>
      </c>
      <c r="D412" s="335">
        <f>Q423</f>
        <v>0</v>
      </c>
      <c r="E412" s="336"/>
      <c r="F412" s="71" t="s">
        <v>5</v>
      </c>
      <c r="G412" s="68"/>
      <c r="H412" s="68"/>
      <c r="I412" s="331"/>
      <c r="J412" s="72" t="s">
        <v>1</v>
      </c>
      <c r="K412" s="337" t="s">
        <v>56</v>
      </c>
      <c r="L412" s="338"/>
      <c r="M412" s="338"/>
      <c r="N412" s="339"/>
      <c r="O412" s="327"/>
      <c r="P412" s="328"/>
      <c r="Q412" s="329"/>
      <c r="R412" s="24"/>
    </row>
    <row r="413" spans="1:18" ht="21" customHeight="1" thickBot="1" x14ac:dyDescent="0.2">
      <c r="A413" s="288" t="s">
        <v>30</v>
      </c>
      <c r="B413" s="288"/>
      <c r="C413" s="68"/>
      <c r="D413" s="68"/>
      <c r="E413" s="68"/>
      <c r="F413" s="68"/>
      <c r="G413" s="68"/>
      <c r="H413" s="68"/>
      <c r="I413" s="68"/>
      <c r="J413" s="289"/>
      <c r="K413" s="289"/>
      <c r="L413" s="289"/>
      <c r="M413" s="289"/>
      <c r="N413" s="289"/>
      <c r="O413" s="289"/>
      <c r="P413" s="289"/>
      <c r="Q413" s="289"/>
      <c r="R413" s="24"/>
    </row>
    <row r="414" spans="1:18" ht="18" thickBot="1" x14ac:dyDescent="0.2">
      <c r="A414" s="290" t="s">
        <v>2</v>
      </c>
      <c r="B414" s="291"/>
      <c r="C414" s="73" t="s">
        <v>16</v>
      </c>
      <c r="D414" s="73" t="s">
        <v>17</v>
      </c>
      <c r="E414" s="73" t="s">
        <v>18</v>
      </c>
      <c r="F414" s="73" t="s">
        <v>19</v>
      </c>
      <c r="G414" s="292" t="s">
        <v>20</v>
      </c>
      <c r="H414" s="291"/>
      <c r="I414" s="73" t="s">
        <v>21</v>
      </c>
      <c r="J414" s="73" t="s">
        <v>22</v>
      </c>
      <c r="K414" s="73" t="s">
        <v>23</v>
      </c>
      <c r="L414" s="73" t="s">
        <v>24</v>
      </c>
      <c r="M414" s="292" t="s">
        <v>25</v>
      </c>
      <c r="N414" s="291"/>
      <c r="O414" s="73" t="s">
        <v>26</v>
      </c>
      <c r="P414" s="113" t="s">
        <v>27</v>
      </c>
      <c r="Q414" s="74" t="s">
        <v>15</v>
      </c>
      <c r="R414" s="24"/>
    </row>
    <row r="415" spans="1:18" ht="40.5" customHeight="1" x14ac:dyDescent="0.15">
      <c r="A415" s="285" t="s">
        <v>14</v>
      </c>
      <c r="B415" s="286"/>
      <c r="C415" s="122"/>
      <c r="D415" s="122"/>
      <c r="E415" s="122"/>
      <c r="F415" s="122"/>
      <c r="G415" s="275"/>
      <c r="H415" s="276"/>
      <c r="I415" s="122"/>
      <c r="J415" s="122"/>
      <c r="K415" s="122"/>
      <c r="L415" s="122"/>
      <c r="M415" s="275"/>
      <c r="N415" s="276"/>
      <c r="O415" s="122"/>
      <c r="P415" s="123"/>
      <c r="Q415" s="133">
        <f>SUM(C415:P415)</f>
        <v>0</v>
      </c>
      <c r="R415" s="24"/>
    </row>
    <row r="416" spans="1:18" ht="40.5" customHeight="1" x14ac:dyDescent="0.15">
      <c r="A416" s="293" t="s">
        <v>3</v>
      </c>
      <c r="B416" s="262"/>
      <c r="C416" s="124"/>
      <c r="D416" s="124"/>
      <c r="E416" s="124"/>
      <c r="F416" s="124"/>
      <c r="G416" s="294"/>
      <c r="H416" s="295"/>
      <c r="I416" s="124"/>
      <c r="J416" s="124"/>
      <c r="K416" s="124"/>
      <c r="L416" s="124"/>
      <c r="M416" s="294"/>
      <c r="N416" s="295"/>
      <c r="O416" s="124"/>
      <c r="P416" s="125"/>
      <c r="Q416" s="134">
        <f>SUM(C416:P416)</f>
        <v>0</v>
      </c>
      <c r="R416" s="24"/>
    </row>
    <row r="417" spans="1:18" ht="18" thickBot="1" x14ac:dyDescent="0.2">
      <c r="A417" s="287" t="s">
        <v>91</v>
      </c>
      <c r="B417" s="286"/>
      <c r="C417" s="273"/>
      <c r="D417" s="273"/>
      <c r="E417" s="273"/>
      <c r="F417" s="273"/>
      <c r="G417" s="275"/>
      <c r="H417" s="276"/>
      <c r="I417" s="273"/>
      <c r="J417" s="273"/>
      <c r="K417" s="273"/>
      <c r="L417" s="273"/>
      <c r="M417" s="275"/>
      <c r="N417" s="276"/>
      <c r="O417" s="273"/>
      <c r="P417" s="275"/>
      <c r="Q417" s="279">
        <f>B418</f>
        <v>0</v>
      </c>
      <c r="R417" s="24"/>
    </row>
    <row r="418" spans="1:18" ht="26.25" customHeight="1" thickBot="1" x14ac:dyDescent="0.2">
      <c r="A418" s="90" t="s">
        <v>57</v>
      </c>
      <c r="B418" s="126"/>
      <c r="C418" s="278"/>
      <c r="D418" s="274"/>
      <c r="E418" s="274"/>
      <c r="F418" s="274"/>
      <c r="G418" s="277"/>
      <c r="H418" s="278"/>
      <c r="I418" s="274"/>
      <c r="J418" s="274"/>
      <c r="K418" s="274"/>
      <c r="L418" s="274"/>
      <c r="M418" s="277"/>
      <c r="N418" s="278"/>
      <c r="O418" s="274"/>
      <c r="P418" s="277"/>
      <c r="Q418" s="280"/>
      <c r="R418" s="24"/>
    </row>
    <row r="419" spans="1:18" ht="40.5" customHeight="1" thickBot="1" x14ac:dyDescent="0.2">
      <c r="A419" s="281" t="s">
        <v>44</v>
      </c>
      <c r="B419" s="282"/>
      <c r="C419" s="127">
        <f>SUM(C415:C418)</f>
        <v>0</v>
      </c>
      <c r="D419" s="127">
        <f>SUM(D415:D418)</f>
        <v>0</v>
      </c>
      <c r="E419" s="127">
        <f>SUM(E415:E418)</f>
        <v>0</v>
      </c>
      <c r="F419" s="127">
        <f>SUM(F415:F418)</f>
        <v>0</v>
      </c>
      <c r="G419" s="283">
        <f>SUM(G415:H418)</f>
        <v>0</v>
      </c>
      <c r="H419" s="284"/>
      <c r="I419" s="127">
        <f>SUM(I415:I418)</f>
        <v>0</v>
      </c>
      <c r="J419" s="127">
        <f>SUM(J415:J418)</f>
        <v>0</v>
      </c>
      <c r="K419" s="127">
        <f>SUM(K415:K418)</f>
        <v>0</v>
      </c>
      <c r="L419" s="127">
        <f>SUM(L415:L418)</f>
        <v>0</v>
      </c>
      <c r="M419" s="283">
        <f>SUM(M415:N418)</f>
        <v>0</v>
      </c>
      <c r="N419" s="284"/>
      <c r="O419" s="127">
        <f>SUM(O415:O418)</f>
        <v>0</v>
      </c>
      <c r="P419" s="128">
        <f>SUM(P415:P418)</f>
        <v>0</v>
      </c>
      <c r="Q419" s="135">
        <f>SUM(C419:P419)</f>
        <v>0</v>
      </c>
      <c r="R419" s="24"/>
    </row>
    <row r="420" spans="1:18" ht="40.5" customHeight="1" x14ac:dyDescent="0.15">
      <c r="A420" s="285" t="s">
        <v>45</v>
      </c>
      <c r="B420" s="286"/>
      <c r="C420" s="122"/>
      <c r="D420" s="122"/>
      <c r="E420" s="122"/>
      <c r="F420" s="122"/>
      <c r="G420" s="275"/>
      <c r="H420" s="276"/>
      <c r="I420" s="122"/>
      <c r="J420" s="122"/>
      <c r="K420" s="122"/>
      <c r="L420" s="122"/>
      <c r="M420" s="275"/>
      <c r="N420" s="276"/>
      <c r="O420" s="122"/>
      <c r="P420" s="123"/>
      <c r="Q420" s="133">
        <f>SUM(C420:P420)</f>
        <v>0</v>
      </c>
      <c r="R420" s="24"/>
    </row>
    <row r="421" spans="1:18" ht="40.5" customHeight="1" x14ac:dyDescent="0.15">
      <c r="A421" s="261" t="s">
        <v>46</v>
      </c>
      <c r="B421" s="262"/>
      <c r="C421" s="129">
        <f>C419-C420</f>
        <v>0</v>
      </c>
      <c r="D421" s="129">
        <f>D419-D420</f>
        <v>0</v>
      </c>
      <c r="E421" s="129">
        <f>E419-E420</f>
        <v>0</v>
      </c>
      <c r="F421" s="129">
        <f>F419-F420</f>
        <v>0</v>
      </c>
      <c r="G421" s="263">
        <f>G419-G420</f>
        <v>0</v>
      </c>
      <c r="H421" s="264"/>
      <c r="I421" s="129">
        <f>I419-I420</f>
        <v>0</v>
      </c>
      <c r="J421" s="129">
        <f t="shared" ref="J421:L421" si="82">J419-J420</f>
        <v>0</v>
      </c>
      <c r="K421" s="129">
        <f t="shared" si="82"/>
        <v>0</v>
      </c>
      <c r="L421" s="129">
        <f t="shared" si="82"/>
        <v>0</v>
      </c>
      <c r="M421" s="263">
        <f>M419-M420</f>
        <v>0</v>
      </c>
      <c r="N421" s="264"/>
      <c r="O421" s="129">
        <f>O419-O420</f>
        <v>0</v>
      </c>
      <c r="P421" s="130">
        <f>P419-P420</f>
        <v>0</v>
      </c>
      <c r="Q421" s="134">
        <f>SUM(C421:P421)</f>
        <v>0</v>
      </c>
      <c r="R421" s="24"/>
    </row>
    <row r="422" spans="1:18" ht="40.5" customHeight="1" thickBot="1" x14ac:dyDescent="0.2">
      <c r="A422" s="265" t="s">
        <v>47</v>
      </c>
      <c r="B422" s="266"/>
      <c r="C422" s="131">
        <f>IF(C421&gt;82000,82000,C421)</f>
        <v>0</v>
      </c>
      <c r="D422" s="131">
        <f>IF(D421&gt;82000,82000,D421)</f>
        <v>0</v>
      </c>
      <c r="E422" s="131">
        <f>IF(E421&gt;82000,82000,E421)</f>
        <v>0</v>
      </c>
      <c r="F422" s="131">
        <f>IF(F421&gt;82000,82000,F421)</f>
        <v>0</v>
      </c>
      <c r="G422" s="267">
        <f>IF(G421&gt;82000,82000,G421)</f>
        <v>0</v>
      </c>
      <c r="H422" s="268"/>
      <c r="I422" s="131">
        <f>IF(I421&gt;82000,82000,I421)</f>
        <v>0</v>
      </c>
      <c r="J422" s="131">
        <f t="shared" ref="J422:K422" si="83">IF(J421&gt;82000,82000,J421)</f>
        <v>0</v>
      </c>
      <c r="K422" s="131">
        <f t="shared" si="83"/>
        <v>0</v>
      </c>
      <c r="L422" s="131">
        <f>IF(L421&gt;82000,82000,L421)</f>
        <v>0</v>
      </c>
      <c r="M422" s="267">
        <f>IF(M421&gt;82000,82000,M421)</f>
        <v>0</v>
      </c>
      <c r="N422" s="268"/>
      <c r="O422" s="131">
        <f>IF(O421&gt;82000,82000,O421)</f>
        <v>0</v>
      </c>
      <c r="P422" s="131">
        <f>IF(P421&gt;82000,82000,P421)</f>
        <v>0</v>
      </c>
      <c r="Q422" s="136">
        <f>SUM(C422:P422)</f>
        <v>0</v>
      </c>
      <c r="R422" s="24"/>
    </row>
    <row r="423" spans="1:18" ht="40.5" customHeight="1" thickTop="1" thickBot="1" x14ac:dyDescent="0.2">
      <c r="A423" s="269" t="s">
        <v>77</v>
      </c>
      <c r="B423" s="270"/>
      <c r="C423" s="132">
        <f>ROUNDDOWN(C422*7/8,-3)</f>
        <v>0</v>
      </c>
      <c r="D423" s="132">
        <f t="shared" ref="D423:E423" si="84">ROUNDDOWN(D422*7/8,-3)</f>
        <v>0</v>
      </c>
      <c r="E423" s="132">
        <f t="shared" si="84"/>
        <v>0</v>
      </c>
      <c r="F423" s="132">
        <f>ROUNDDOWN(F422*7/8,-3)</f>
        <v>0</v>
      </c>
      <c r="G423" s="271">
        <f>ROUNDDOWN(G422*7/8,-3)</f>
        <v>0</v>
      </c>
      <c r="H423" s="272"/>
      <c r="I423" s="132">
        <f>ROUNDDOWN(I422*7/8,-3)</f>
        <v>0</v>
      </c>
      <c r="J423" s="132">
        <f t="shared" ref="J423:L423" si="85">ROUNDDOWN(J422*7/8,-3)</f>
        <v>0</v>
      </c>
      <c r="K423" s="132">
        <f t="shared" si="85"/>
        <v>0</v>
      </c>
      <c r="L423" s="132">
        <f t="shared" si="85"/>
        <v>0</v>
      </c>
      <c r="M423" s="271">
        <f>ROUNDDOWN(M422*7/8,-3)</f>
        <v>0</v>
      </c>
      <c r="N423" s="272"/>
      <c r="O423" s="132">
        <f>ROUNDDOWN(O422*7/8,-3)</f>
        <v>0</v>
      </c>
      <c r="P423" s="132">
        <f>ROUNDDOWN(P422*7/8,-3)</f>
        <v>0</v>
      </c>
      <c r="Q423" s="137">
        <f>SUM(C423:P423)</f>
        <v>0</v>
      </c>
      <c r="R423" s="24"/>
    </row>
    <row r="424" spans="1:18" ht="48" customHeight="1" thickBot="1" x14ac:dyDescent="0.2">
      <c r="A424" s="75" t="s">
        <v>4</v>
      </c>
      <c r="B424" s="259"/>
      <c r="C424" s="259"/>
      <c r="D424" s="259"/>
      <c r="E424" s="259"/>
      <c r="F424" s="259"/>
      <c r="G424" s="259"/>
      <c r="H424" s="259"/>
      <c r="I424" s="259"/>
      <c r="J424" s="259"/>
      <c r="K424" s="259"/>
      <c r="L424" s="259"/>
      <c r="M424" s="259"/>
      <c r="N424" s="259"/>
      <c r="O424" s="259"/>
      <c r="P424" s="259"/>
      <c r="Q424" s="260"/>
      <c r="R424" s="24"/>
    </row>
    <row r="425" spans="1:18" ht="23.25" customHeight="1" x14ac:dyDescent="0.15">
      <c r="B425" s="4" t="s">
        <v>90</v>
      </c>
      <c r="R425" s="24"/>
    </row>
    <row r="426" spans="1:18" ht="17.25" x14ac:dyDescent="0.15">
      <c r="A426" s="296" t="s">
        <v>76</v>
      </c>
      <c r="B426" s="296"/>
      <c r="C426" s="296"/>
      <c r="D426" s="296"/>
      <c r="E426" s="296"/>
      <c r="F426" s="296"/>
      <c r="G426" s="296"/>
      <c r="H426" s="296"/>
      <c r="I426" s="296"/>
      <c r="J426" s="296"/>
      <c r="K426" s="296"/>
      <c r="L426" s="296"/>
      <c r="M426" s="296"/>
      <c r="N426" s="296"/>
      <c r="O426" s="296"/>
      <c r="P426" s="296"/>
      <c r="Q426" s="296"/>
      <c r="R426" s="24"/>
    </row>
    <row r="427" spans="1:18" ht="20.25" customHeight="1" x14ac:dyDescent="0.15">
      <c r="A427" s="297" t="s">
        <v>58</v>
      </c>
      <c r="B427" s="297"/>
      <c r="C427" s="297"/>
      <c r="D427" s="297"/>
      <c r="E427" s="297"/>
      <c r="L427" s="298"/>
      <c r="M427" s="298"/>
      <c r="N427" s="298"/>
      <c r="O427" s="298"/>
      <c r="P427" s="298"/>
      <c r="Q427" s="298"/>
      <c r="R427" s="24"/>
    </row>
    <row r="428" spans="1:18" ht="17.25" x14ac:dyDescent="0.15">
      <c r="A428" s="58"/>
      <c r="B428" s="58"/>
      <c r="C428" s="59"/>
      <c r="O428" s="257" t="str">
        <f>O403</f>
        <v xml:space="preserve">       令和　８年   ３月  ３１日</v>
      </c>
      <c r="P428" s="257"/>
      <c r="Q428" s="257"/>
      <c r="R428" s="24"/>
    </row>
    <row r="429" spans="1:18" ht="19.5" thickBot="1" x14ac:dyDescent="0.2">
      <c r="A429" s="165" t="s">
        <v>69</v>
      </c>
      <c r="B429" s="165"/>
      <c r="C429" s="165"/>
      <c r="D429" s="165"/>
      <c r="E429" s="165"/>
      <c r="F429" s="165"/>
      <c r="G429" s="165"/>
      <c r="H429" s="165"/>
      <c r="I429" s="165"/>
      <c r="J429" s="165"/>
      <c r="K429" s="165"/>
      <c r="L429" s="165"/>
      <c r="M429" s="165"/>
      <c r="N429" s="165"/>
      <c r="O429" s="165"/>
      <c r="P429" s="165"/>
      <c r="Q429" s="165"/>
      <c r="R429" s="24"/>
    </row>
    <row r="430" spans="1:18" ht="16.5" customHeight="1" x14ac:dyDescent="0.15">
      <c r="A430" s="3"/>
      <c r="B430" s="3"/>
      <c r="C430" s="3"/>
      <c r="D430" s="3"/>
      <c r="E430" s="3"/>
      <c r="F430" s="3"/>
      <c r="G430" s="3"/>
      <c r="H430" s="3"/>
      <c r="I430" s="3"/>
      <c r="J430" s="3"/>
      <c r="K430" s="3"/>
      <c r="L430" s="3"/>
      <c r="M430" s="3"/>
      <c r="N430" s="3"/>
      <c r="O430" s="3"/>
      <c r="P430" s="3"/>
      <c r="Q430" s="96" t="s">
        <v>82</v>
      </c>
      <c r="R430" s="24"/>
    </row>
    <row r="431" spans="1:18" ht="38.25" customHeight="1" thickBot="1" x14ac:dyDescent="0.2">
      <c r="A431" s="3"/>
      <c r="B431" s="3"/>
      <c r="C431" s="3"/>
      <c r="D431" s="3"/>
      <c r="E431" s="2"/>
      <c r="F431" s="3"/>
      <c r="G431" s="3"/>
      <c r="H431" s="3"/>
      <c r="I431" s="299" t="s">
        <v>8</v>
      </c>
      <c r="J431" s="299"/>
      <c r="K431" s="348">
        <f>K406</f>
        <v>0</v>
      </c>
      <c r="L431" s="348"/>
      <c r="M431" s="348"/>
      <c r="N431" s="348"/>
      <c r="O431" s="348"/>
      <c r="P431" s="61"/>
      <c r="Q431" s="95">
        <v>2</v>
      </c>
      <c r="R431" s="24"/>
    </row>
    <row r="432" spans="1:18" ht="8.25" customHeight="1" thickBot="1" x14ac:dyDescent="0.2">
      <c r="A432" s="3"/>
      <c r="C432" s="3"/>
      <c r="D432" s="21"/>
      <c r="E432" s="2"/>
      <c r="F432" s="3"/>
      <c r="G432" s="3"/>
      <c r="H432" s="3"/>
      <c r="I432" s="3"/>
      <c r="J432" s="3"/>
      <c r="K432" s="13"/>
      <c r="L432" s="62"/>
      <c r="M432" s="62"/>
      <c r="N432" s="16"/>
      <c r="O432" s="16"/>
      <c r="P432" s="16"/>
      <c r="Q432" s="16"/>
      <c r="R432" s="24"/>
    </row>
    <row r="433" spans="1:18" ht="30.75" customHeight="1" thickBot="1" x14ac:dyDescent="0.2">
      <c r="A433" s="3"/>
      <c r="B433" s="63" t="s">
        <v>62</v>
      </c>
      <c r="C433" s="340">
        <f>C408</f>
        <v>0</v>
      </c>
      <c r="D433" s="341"/>
      <c r="E433" s="341"/>
      <c r="F433" s="341"/>
      <c r="G433" s="342"/>
      <c r="H433" s="64"/>
      <c r="I433" s="304" t="s">
        <v>43</v>
      </c>
      <c r="J433" s="305"/>
      <c r="K433" s="308"/>
      <c r="L433" s="309"/>
      <c r="M433" s="309"/>
      <c r="N433" s="309"/>
      <c r="O433" s="309"/>
      <c r="P433" s="309"/>
      <c r="Q433" s="310"/>
      <c r="R433" s="24"/>
    </row>
    <row r="434" spans="1:18" ht="24.75" customHeight="1" thickBot="1" x14ac:dyDescent="0.2">
      <c r="A434" s="3"/>
      <c r="B434" s="60" t="s">
        <v>63</v>
      </c>
      <c r="C434" s="343">
        <f>C409</f>
        <v>0</v>
      </c>
      <c r="D434" s="344"/>
      <c r="E434" s="344"/>
      <c r="F434" s="344"/>
      <c r="G434" s="345"/>
      <c r="H434" s="3"/>
      <c r="I434" s="306"/>
      <c r="J434" s="307"/>
      <c r="K434" s="314" t="s">
        <v>64</v>
      </c>
      <c r="L434" s="315"/>
      <c r="M434" s="121"/>
      <c r="N434" s="65" t="s">
        <v>42</v>
      </c>
      <c r="O434" s="316" t="s">
        <v>78</v>
      </c>
      <c r="P434" s="317"/>
      <c r="Q434" s="318"/>
      <c r="R434" s="24"/>
    </row>
    <row r="435" spans="1:18" ht="33" customHeight="1" x14ac:dyDescent="0.15">
      <c r="A435" s="3"/>
      <c r="B435" s="66"/>
      <c r="C435" s="67"/>
      <c r="D435" s="61"/>
      <c r="E435" s="61"/>
      <c r="F435" s="61"/>
      <c r="G435" s="61"/>
      <c r="H435" s="3"/>
      <c r="I435" s="319" t="s">
        <v>35</v>
      </c>
      <c r="J435" s="320"/>
      <c r="K435" s="321"/>
      <c r="L435" s="322"/>
      <c r="M435" s="322"/>
      <c r="N435" s="323"/>
      <c r="O435" s="324"/>
      <c r="P435" s="325"/>
      <c r="Q435" s="326"/>
      <c r="R435" s="24"/>
    </row>
    <row r="436" spans="1:18" ht="24.75" customHeight="1" x14ac:dyDescent="0.15">
      <c r="A436" s="68"/>
      <c r="B436" s="68"/>
      <c r="C436" s="68"/>
      <c r="D436" s="68"/>
      <c r="E436" s="68"/>
      <c r="F436" s="68"/>
      <c r="G436" s="68"/>
      <c r="H436" s="68"/>
      <c r="I436" s="330" t="s">
        <v>65</v>
      </c>
      <c r="J436" s="69" t="s">
        <v>0</v>
      </c>
      <c r="K436" s="332" t="s">
        <v>56</v>
      </c>
      <c r="L436" s="333"/>
      <c r="M436" s="333"/>
      <c r="N436" s="334"/>
      <c r="O436" s="324"/>
      <c r="P436" s="325"/>
      <c r="Q436" s="326"/>
      <c r="R436" s="24"/>
    </row>
    <row r="437" spans="1:18" ht="24.75" customHeight="1" thickBot="1" x14ac:dyDescent="0.2">
      <c r="A437" s="288" t="s">
        <v>70</v>
      </c>
      <c r="B437" s="288"/>
      <c r="C437" s="70" t="s">
        <v>6</v>
      </c>
      <c r="D437" s="346">
        <f>Q448</f>
        <v>0</v>
      </c>
      <c r="E437" s="347"/>
      <c r="F437" s="71" t="s">
        <v>5</v>
      </c>
      <c r="G437" s="68"/>
      <c r="H437" s="68"/>
      <c r="I437" s="331"/>
      <c r="J437" s="72" t="s">
        <v>1</v>
      </c>
      <c r="K437" s="337" t="s">
        <v>56</v>
      </c>
      <c r="L437" s="338"/>
      <c r="M437" s="338"/>
      <c r="N437" s="339"/>
      <c r="O437" s="327"/>
      <c r="P437" s="328"/>
      <c r="Q437" s="329"/>
      <c r="R437" s="24"/>
    </row>
    <row r="438" spans="1:18" ht="21" customHeight="1" thickBot="1" x14ac:dyDescent="0.2">
      <c r="A438" s="288" t="s">
        <v>30</v>
      </c>
      <c r="B438" s="288"/>
      <c r="C438" s="68"/>
      <c r="D438" s="68"/>
      <c r="E438" s="68"/>
      <c r="F438" s="68"/>
      <c r="G438" s="68"/>
      <c r="H438" s="68"/>
      <c r="I438" s="68"/>
      <c r="J438" s="289"/>
      <c r="K438" s="289"/>
      <c r="L438" s="289"/>
      <c r="M438" s="289"/>
      <c r="N438" s="289"/>
      <c r="O438" s="289"/>
      <c r="P438" s="289"/>
      <c r="Q438" s="289"/>
      <c r="R438" s="24"/>
    </row>
    <row r="439" spans="1:18" ht="18" thickBot="1" x14ac:dyDescent="0.2">
      <c r="A439" s="290" t="s">
        <v>2</v>
      </c>
      <c r="B439" s="291"/>
      <c r="C439" s="73" t="s">
        <v>16</v>
      </c>
      <c r="D439" s="73" t="s">
        <v>17</v>
      </c>
      <c r="E439" s="73" t="s">
        <v>18</v>
      </c>
      <c r="F439" s="73" t="s">
        <v>19</v>
      </c>
      <c r="G439" s="292" t="s">
        <v>20</v>
      </c>
      <c r="H439" s="291"/>
      <c r="I439" s="73" t="s">
        <v>21</v>
      </c>
      <c r="J439" s="73" t="s">
        <v>22</v>
      </c>
      <c r="K439" s="73" t="s">
        <v>23</v>
      </c>
      <c r="L439" s="73" t="s">
        <v>24</v>
      </c>
      <c r="M439" s="292" t="s">
        <v>25</v>
      </c>
      <c r="N439" s="291"/>
      <c r="O439" s="73" t="s">
        <v>26</v>
      </c>
      <c r="P439" s="113" t="s">
        <v>27</v>
      </c>
      <c r="Q439" s="74" t="s">
        <v>15</v>
      </c>
      <c r="R439" s="24"/>
    </row>
    <row r="440" spans="1:18" ht="40.5" customHeight="1" x14ac:dyDescent="0.15">
      <c r="A440" s="285" t="s">
        <v>14</v>
      </c>
      <c r="B440" s="286"/>
      <c r="C440" s="122"/>
      <c r="D440" s="122"/>
      <c r="E440" s="122"/>
      <c r="F440" s="122"/>
      <c r="G440" s="275"/>
      <c r="H440" s="276"/>
      <c r="I440" s="122"/>
      <c r="J440" s="122"/>
      <c r="K440" s="122"/>
      <c r="L440" s="122"/>
      <c r="M440" s="275"/>
      <c r="N440" s="276"/>
      <c r="O440" s="122"/>
      <c r="P440" s="123"/>
      <c r="Q440" s="133">
        <f>SUM(C440:P440)</f>
        <v>0</v>
      </c>
      <c r="R440" s="24"/>
    </row>
    <row r="441" spans="1:18" ht="40.5" customHeight="1" x14ac:dyDescent="0.15">
      <c r="A441" s="293" t="s">
        <v>3</v>
      </c>
      <c r="B441" s="262"/>
      <c r="C441" s="124"/>
      <c r="D441" s="124"/>
      <c r="E441" s="124"/>
      <c r="F441" s="124"/>
      <c r="G441" s="294"/>
      <c r="H441" s="295"/>
      <c r="I441" s="124"/>
      <c r="J441" s="124"/>
      <c r="K441" s="124"/>
      <c r="L441" s="124"/>
      <c r="M441" s="294"/>
      <c r="N441" s="295"/>
      <c r="O441" s="124"/>
      <c r="P441" s="125"/>
      <c r="Q441" s="134">
        <f>SUM(C441:P441)</f>
        <v>0</v>
      </c>
      <c r="R441" s="24"/>
    </row>
    <row r="442" spans="1:18" ht="18" thickBot="1" x14ac:dyDescent="0.2">
      <c r="A442" s="287" t="s">
        <v>91</v>
      </c>
      <c r="B442" s="286"/>
      <c r="C442" s="273"/>
      <c r="D442" s="273"/>
      <c r="E442" s="273"/>
      <c r="F442" s="273"/>
      <c r="G442" s="275"/>
      <c r="H442" s="276"/>
      <c r="I442" s="273"/>
      <c r="J442" s="273"/>
      <c r="K442" s="273"/>
      <c r="L442" s="273"/>
      <c r="M442" s="275"/>
      <c r="N442" s="276"/>
      <c r="O442" s="273"/>
      <c r="P442" s="275"/>
      <c r="Q442" s="279">
        <f>B443</f>
        <v>0</v>
      </c>
      <c r="R442" s="24"/>
    </row>
    <row r="443" spans="1:18" ht="26.25" customHeight="1" thickBot="1" x14ac:dyDescent="0.2">
      <c r="A443" s="90" t="s">
        <v>57</v>
      </c>
      <c r="B443" s="126"/>
      <c r="C443" s="278"/>
      <c r="D443" s="274"/>
      <c r="E443" s="274"/>
      <c r="F443" s="274"/>
      <c r="G443" s="277"/>
      <c r="H443" s="278"/>
      <c r="I443" s="274"/>
      <c r="J443" s="274"/>
      <c r="K443" s="274"/>
      <c r="L443" s="274"/>
      <c r="M443" s="277"/>
      <c r="N443" s="278"/>
      <c r="O443" s="274"/>
      <c r="P443" s="277"/>
      <c r="Q443" s="280"/>
      <c r="R443" s="24"/>
    </row>
    <row r="444" spans="1:18" ht="40.5" customHeight="1" thickBot="1" x14ac:dyDescent="0.2">
      <c r="A444" s="281" t="s">
        <v>44</v>
      </c>
      <c r="B444" s="282"/>
      <c r="C444" s="127">
        <f>SUM(C440:C443)</f>
        <v>0</v>
      </c>
      <c r="D444" s="127">
        <f>SUM(D440:D443)</f>
        <v>0</v>
      </c>
      <c r="E444" s="127">
        <f>SUM(E440:E443)</f>
        <v>0</v>
      </c>
      <c r="F444" s="127">
        <f>SUM(F440:F443)</f>
        <v>0</v>
      </c>
      <c r="G444" s="283">
        <f>SUM(G440:H443)</f>
        <v>0</v>
      </c>
      <c r="H444" s="284"/>
      <c r="I444" s="127">
        <f>SUM(I440:I443)</f>
        <v>0</v>
      </c>
      <c r="J444" s="127">
        <f>SUM(J440:J443)</f>
        <v>0</v>
      </c>
      <c r="K444" s="127">
        <f>SUM(K440:K443)</f>
        <v>0</v>
      </c>
      <c r="L444" s="127">
        <f>SUM(L440:L443)</f>
        <v>0</v>
      </c>
      <c r="M444" s="283">
        <f>SUM(M440:N443)</f>
        <v>0</v>
      </c>
      <c r="N444" s="284"/>
      <c r="O444" s="127">
        <f>SUM(O440:O443)</f>
        <v>0</v>
      </c>
      <c r="P444" s="128">
        <f>SUM(P440:P443)</f>
        <v>0</v>
      </c>
      <c r="Q444" s="135">
        <f>SUM(C444:P444)</f>
        <v>0</v>
      </c>
      <c r="R444" s="24"/>
    </row>
    <row r="445" spans="1:18" ht="40.5" customHeight="1" x14ac:dyDescent="0.15">
      <c r="A445" s="285" t="s">
        <v>45</v>
      </c>
      <c r="B445" s="286"/>
      <c r="C445" s="122"/>
      <c r="D445" s="122"/>
      <c r="E445" s="122"/>
      <c r="F445" s="122"/>
      <c r="G445" s="275"/>
      <c r="H445" s="276"/>
      <c r="I445" s="122"/>
      <c r="J445" s="122"/>
      <c r="K445" s="122"/>
      <c r="L445" s="122"/>
      <c r="M445" s="275"/>
      <c r="N445" s="276"/>
      <c r="O445" s="122"/>
      <c r="P445" s="123"/>
      <c r="Q445" s="133">
        <f>SUM(C445:P445)</f>
        <v>0</v>
      </c>
      <c r="R445" s="24"/>
    </row>
    <row r="446" spans="1:18" ht="40.5" customHeight="1" x14ac:dyDescent="0.15">
      <c r="A446" s="261" t="s">
        <v>46</v>
      </c>
      <c r="B446" s="262"/>
      <c r="C446" s="129">
        <f>C444-C445</f>
        <v>0</v>
      </c>
      <c r="D446" s="129">
        <f>D444-D445</f>
        <v>0</v>
      </c>
      <c r="E446" s="129">
        <f>E444-E445</f>
        <v>0</v>
      </c>
      <c r="F446" s="129">
        <f>F444-F445</f>
        <v>0</v>
      </c>
      <c r="G446" s="263">
        <f>G444-G445</f>
        <v>0</v>
      </c>
      <c r="H446" s="264"/>
      <c r="I446" s="129">
        <f>I444-I445</f>
        <v>0</v>
      </c>
      <c r="J446" s="129">
        <f t="shared" ref="J446:L446" si="86">J444-J445</f>
        <v>0</v>
      </c>
      <c r="K446" s="129">
        <f t="shared" si="86"/>
        <v>0</v>
      </c>
      <c r="L446" s="129">
        <f t="shared" si="86"/>
        <v>0</v>
      </c>
      <c r="M446" s="263">
        <f>M444-M445</f>
        <v>0</v>
      </c>
      <c r="N446" s="264"/>
      <c r="O446" s="129">
        <f>O444-O445</f>
        <v>0</v>
      </c>
      <c r="P446" s="130">
        <f>P444-P445</f>
        <v>0</v>
      </c>
      <c r="Q446" s="134">
        <f>SUM(C446:P446)</f>
        <v>0</v>
      </c>
      <c r="R446" s="24"/>
    </row>
    <row r="447" spans="1:18" ht="40.5" customHeight="1" thickBot="1" x14ac:dyDescent="0.2">
      <c r="A447" s="265" t="s">
        <v>47</v>
      </c>
      <c r="B447" s="266"/>
      <c r="C447" s="131">
        <f>IF(C446&gt;82000,82000,C446)</f>
        <v>0</v>
      </c>
      <c r="D447" s="131">
        <f>IF(D446&gt;82000,82000,D446)</f>
        <v>0</v>
      </c>
      <c r="E447" s="131">
        <f>IF(E446&gt;82000,82000,E446)</f>
        <v>0</v>
      </c>
      <c r="F447" s="131">
        <f>IF(F446&gt;82000,82000,F446)</f>
        <v>0</v>
      </c>
      <c r="G447" s="267">
        <f>IF(G446&gt;82000,82000,G446)</f>
        <v>0</v>
      </c>
      <c r="H447" s="268"/>
      <c r="I447" s="131">
        <f>IF(I446&gt;82000,82000,I446)</f>
        <v>0</v>
      </c>
      <c r="J447" s="131">
        <f t="shared" ref="J447:K447" si="87">IF(J446&gt;82000,82000,J446)</f>
        <v>0</v>
      </c>
      <c r="K447" s="131">
        <f t="shared" si="87"/>
        <v>0</v>
      </c>
      <c r="L447" s="131">
        <f>IF(L446&gt;82000,82000,L446)</f>
        <v>0</v>
      </c>
      <c r="M447" s="267">
        <f>IF(M446&gt;82000,82000,M446)</f>
        <v>0</v>
      </c>
      <c r="N447" s="268"/>
      <c r="O447" s="131">
        <f>IF(O446&gt;82000,82000,O446)</f>
        <v>0</v>
      </c>
      <c r="P447" s="131">
        <f>IF(P446&gt;82000,82000,P446)</f>
        <v>0</v>
      </c>
      <c r="Q447" s="136">
        <f>SUM(C447:P447)</f>
        <v>0</v>
      </c>
      <c r="R447" s="24"/>
    </row>
    <row r="448" spans="1:18" ht="40.5" customHeight="1" thickTop="1" thickBot="1" x14ac:dyDescent="0.2">
      <c r="A448" s="269" t="s">
        <v>77</v>
      </c>
      <c r="B448" s="270"/>
      <c r="C448" s="132">
        <f>ROUNDDOWN(C447*7/8,-3)</f>
        <v>0</v>
      </c>
      <c r="D448" s="132">
        <f t="shared" ref="D448:E448" si="88">ROUNDDOWN(D447*7/8,-3)</f>
        <v>0</v>
      </c>
      <c r="E448" s="132">
        <f t="shared" si="88"/>
        <v>0</v>
      </c>
      <c r="F448" s="132">
        <f>ROUNDDOWN(F447*7/8,-3)</f>
        <v>0</v>
      </c>
      <c r="G448" s="271">
        <f>ROUNDDOWN(G447*7/8,-3)</f>
        <v>0</v>
      </c>
      <c r="H448" s="272"/>
      <c r="I448" s="132">
        <f>ROUNDDOWN(I447*7/8,-3)</f>
        <v>0</v>
      </c>
      <c r="J448" s="132">
        <f t="shared" ref="J448:L448" si="89">ROUNDDOWN(J447*7/8,-3)</f>
        <v>0</v>
      </c>
      <c r="K448" s="132">
        <f t="shared" si="89"/>
        <v>0</v>
      </c>
      <c r="L448" s="132">
        <f t="shared" si="89"/>
        <v>0</v>
      </c>
      <c r="M448" s="271">
        <f>ROUNDDOWN(M447*7/8,-3)</f>
        <v>0</v>
      </c>
      <c r="N448" s="272"/>
      <c r="O448" s="132">
        <f>ROUNDDOWN(O447*7/8,-3)</f>
        <v>0</v>
      </c>
      <c r="P448" s="132">
        <f>ROUNDDOWN(P447*7/8,-3)</f>
        <v>0</v>
      </c>
      <c r="Q448" s="137">
        <f>SUM(C448:P448)</f>
        <v>0</v>
      </c>
      <c r="R448" s="24"/>
    </row>
    <row r="449" spans="1:18" ht="48" customHeight="1" thickBot="1" x14ac:dyDescent="0.2">
      <c r="A449" s="75" t="s">
        <v>4</v>
      </c>
      <c r="B449" s="259"/>
      <c r="C449" s="259"/>
      <c r="D449" s="259"/>
      <c r="E449" s="259"/>
      <c r="F449" s="259"/>
      <c r="G449" s="259"/>
      <c r="H449" s="259"/>
      <c r="I449" s="259"/>
      <c r="J449" s="259"/>
      <c r="K449" s="259"/>
      <c r="L449" s="259"/>
      <c r="M449" s="259"/>
      <c r="N449" s="259"/>
      <c r="O449" s="259"/>
      <c r="P449" s="259"/>
      <c r="Q449" s="260"/>
      <c r="R449" s="24"/>
    </row>
    <row r="450" spans="1:18" ht="23.25" customHeight="1" x14ac:dyDescent="0.15">
      <c r="B450" s="4" t="s">
        <v>90</v>
      </c>
      <c r="R450" s="24"/>
    </row>
    <row r="451" spans="1:18" ht="17.25" x14ac:dyDescent="0.15">
      <c r="A451" s="296" t="s">
        <v>76</v>
      </c>
      <c r="B451" s="296"/>
      <c r="C451" s="296"/>
      <c r="D451" s="296"/>
      <c r="E451" s="296"/>
      <c r="F451" s="296"/>
      <c r="G451" s="296"/>
      <c r="H451" s="296"/>
      <c r="I451" s="296"/>
      <c r="J451" s="296"/>
      <c r="K451" s="296"/>
      <c r="L451" s="296"/>
      <c r="M451" s="296"/>
      <c r="N451" s="296"/>
      <c r="O451" s="296"/>
      <c r="P451" s="296"/>
      <c r="Q451" s="296"/>
      <c r="R451" s="24"/>
    </row>
    <row r="452" spans="1:18" ht="20.25" customHeight="1" x14ac:dyDescent="0.15">
      <c r="A452" s="297" t="s">
        <v>58</v>
      </c>
      <c r="B452" s="297"/>
      <c r="C452" s="297"/>
      <c r="D452" s="297"/>
      <c r="E452" s="297"/>
      <c r="L452" s="298"/>
      <c r="M452" s="298"/>
      <c r="N452" s="298"/>
      <c r="O452" s="298"/>
      <c r="P452" s="298"/>
      <c r="Q452" s="298"/>
      <c r="R452" s="24"/>
    </row>
    <row r="453" spans="1:18" ht="17.25" x14ac:dyDescent="0.15">
      <c r="A453" s="58"/>
      <c r="B453" s="58"/>
      <c r="C453" s="59"/>
      <c r="O453" s="257" t="str">
        <f>O403</f>
        <v xml:space="preserve">       令和　８年   ３月  ３１日</v>
      </c>
      <c r="P453" s="257"/>
      <c r="Q453" s="257"/>
      <c r="R453" s="24"/>
    </row>
    <row r="454" spans="1:18" ht="19.5" thickBot="1" x14ac:dyDescent="0.2">
      <c r="A454" s="165" t="s">
        <v>69</v>
      </c>
      <c r="B454" s="165"/>
      <c r="C454" s="165"/>
      <c r="D454" s="165"/>
      <c r="E454" s="165"/>
      <c r="F454" s="165"/>
      <c r="G454" s="165"/>
      <c r="H454" s="165"/>
      <c r="I454" s="165"/>
      <c r="J454" s="165"/>
      <c r="K454" s="165"/>
      <c r="L454" s="165"/>
      <c r="M454" s="165"/>
      <c r="N454" s="165"/>
      <c r="O454" s="165"/>
      <c r="P454" s="165"/>
      <c r="Q454" s="165"/>
      <c r="R454" s="24"/>
    </row>
    <row r="455" spans="1:18" ht="16.5" customHeight="1" x14ac:dyDescent="0.15">
      <c r="A455" s="3"/>
      <c r="B455" s="3"/>
      <c r="C455" s="3"/>
      <c r="D455" s="3"/>
      <c r="E455" s="3"/>
      <c r="F455" s="3"/>
      <c r="G455" s="3"/>
      <c r="H455" s="3"/>
      <c r="I455" s="3"/>
      <c r="J455" s="3"/>
      <c r="K455" s="3"/>
      <c r="L455" s="3"/>
      <c r="M455" s="3"/>
      <c r="N455" s="3"/>
      <c r="O455" s="3"/>
      <c r="P455" s="3"/>
      <c r="Q455" s="96" t="s">
        <v>82</v>
      </c>
      <c r="R455" s="24"/>
    </row>
    <row r="456" spans="1:18" ht="38.25" customHeight="1" thickBot="1" x14ac:dyDescent="0.2">
      <c r="A456" s="3"/>
      <c r="B456" s="3"/>
      <c r="C456" s="3"/>
      <c r="D456" s="3"/>
      <c r="E456" s="2"/>
      <c r="F456" s="3"/>
      <c r="G456" s="3"/>
      <c r="H456" s="3"/>
      <c r="I456" s="299" t="s">
        <v>8</v>
      </c>
      <c r="J456" s="299"/>
      <c r="K456" s="348">
        <f>K431</f>
        <v>0</v>
      </c>
      <c r="L456" s="348"/>
      <c r="M456" s="348"/>
      <c r="N456" s="348"/>
      <c r="O456" s="348"/>
      <c r="P456" s="61"/>
      <c r="Q456" s="95">
        <v>3</v>
      </c>
      <c r="R456" s="24"/>
    </row>
    <row r="457" spans="1:18" ht="8.25" customHeight="1" thickBot="1" x14ac:dyDescent="0.2">
      <c r="A457" s="3"/>
      <c r="C457" s="3"/>
      <c r="D457" s="21"/>
      <c r="E457" s="2"/>
      <c r="F457" s="3"/>
      <c r="G457" s="3"/>
      <c r="H457" s="3"/>
      <c r="I457" s="3"/>
      <c r="J457" s="3"/>
      <c r="K457" s="13"/>
      <c r="L457" s="62"/>
      <c r="M457" s="62"/>
      <c r="N457" s="16"/>
      <c r="O457" s="16"/>
      <c r="P457" s="16"/>
      <c r="Q457" s="16"/>
      <c r="R457" s="24"/>
    </row>
    <row r="458" spans="1:18" ht="30.75" customHeight="1" thickBot="1" x14ac:dyDescent="0.2">
      <c r="A458" s="3"/>
      <c r="B458" s="63" t="s">
        <v>62</v>
      </c>
      <c r="C458" s="340">
        <f>C433</f>
        <v>0</v>
      </c>
      <c r="D458" s="341"/>
      <c r="E458" s="341"/>
      <c r="F458" s="341"/>
      <c r="G458" s="342"/>
      <c r="H458" s="64"/>
      <c r="I458" s="304" t="s">
        <v>43</v>
      </c>
      <c r="J458" s="305"/>
      <c r="K458" s="308"/>
      <c r="L458" s="309"/>
      <c r="M458" s="309"/>
      <c r="N458" s="309"/>
      <c r="O458" s="309"/>
      <c r="P458" s="309"/>
      <c r="Q458" s="310"/>
      <c r="R458" s="24"/>
    </row>
    <row r="459" spans="1:18" ht="24.75" customHeight="1" thickBot="1" x14ac:dyDescent="0.2">
      <c r="A459" s="3"/>
      <c r="B459" s="60" t="s">
        <v>63</v>
      </c>
      <c r="C459" s="343">
        <f>C434</f>
        <v>0</v>
      </c>
      <c r="D459" s="344"/>
      <c r="E459" s="344"/>
      <c r="F459" s="344"/>
      <c r="G459" s="345"/>
      <c r="H459" s="3"/>
      <c r="I459" s="306"/>
      <c r="J459" s="307"/>
      <c r="K459" s="314" t="s">
        <v>64</v>
      </c>
      <c r="L459" s="315"/>
      <c r="M459" s="121"/>
      <c r="N459" s="65" t="s">
        <v>42</v>
      </c>
      <c r="O459" s="316" t="s">
        <v>78</v>
      </c>
      <c r="P459" s="317"/>
      <c r="Q459" s="318"/>
      <c r="R459" s="24"/>
    </row>
    <row r="460" spans="1:18" ht="33" customHeight="1" x14ac:dyDescent="0.15">
      <c r="A460" s="3"/>
      <c r="B460" s="66"/>
      <c r="C460" s="67"/>
      <c r="D460" s="61"/>
      <c r="E460" s="61"/>
      <c r="F460" s="61"/>
      <c r="G460" s="61"/>
      <c r="H460" s="3"/>
      <c r="I460" s="319" t="s">
        <v>35</v>
      </c>
      <c r="J460" s="320"/>
      <c r="K460" s="321"/>
      <c r="L460" s="322"/>
      <c r="M460" s="322"/>
      <c r="N460" s="323"/>
      <c r="O460" s="324"/>
      <c r="P460" s="325"/>
      <c r="Q460" s="326"/>
      <c r="R460" s="24"/>
    </row>
    <row r="461" spans="1:18" ht="24.75" customHeight="1" x14ac:dyDescent="0.15">
      <c r="A461" s="68"/>
      <c r="B461" s="68"/>
      <c r="C461" s="68"/>
      <c r="D461" s="68"/>
      <c r="E461" s="68"/>
      <c r="F461" s="68"/>
      <c r="G461" s="68"/>
      <c r="H461" s="68"/>
      <c r="I461" s="330" t="s">
        <v>65</v>
      </c>
      <c r="J461" s="69" t="s">
        <v>0</v>
      </c>
      <c r="K461" s="332" t="s">
        <v>56</v>
      </c>
      <c r="L461" s="333"/>
      <c r="M461" s="333"/>
      <c r="N461" s="334"/>
      <c r="O461" s="324"/>
      <c r="P461" s="325"/>
      <c r="Q461" s="326"/>
      <c r="R461" s="24"/>
    </row>
    <row r="462" spans="1:18" ht="24.75" customHeight="1" thickBot="1" x14ac:dyDescent="0.2">
      <c r="A462" s="288" t="s">
        <v>70</v>
      </c>
      <c r="B462" s="288"/>
      <c r="C462" s="70" t="s">
        <v>6</v>
      </c>
      <c r="D462" s="346">
        <f>Q473</f>
        <v>0</v>
      </c>
      <c r="E462" s="347"/>
      <c r="F462" s="71" t="s">
        <v>5</v>
      </c>
      <c r="G462" s="68"/>
      <c r="H462" s="68"/>
      <c r="I462" s="331"/>
      <c r="J462" s="72" t="s">
        <v>1</v>
      </c>
      <c r="K462" s="337" t="s">
        <v>56</v>
      </c>
      <c r="L462" s="338"/>
      <c r="M462" s="338"/>
      <c r="N462" s="339"/>
      <c r="O462" s="327"/>
      <c r="P462" s="328"/>
      <c r="Q462" s="329"/>
      <c r="R462" s="24"/>
    </row>
    <row r="463" spans="1:18" ht="21" customHeight="1" thickBot="1" x14ac:dyDescent="0.2">
      <c r="A463" s="288" t="s">
        <v>30</v>
      </c>
      <c r="B463" s="288"/>
      <c r="C463" s="68"/>
      <c r="D463" s="68"/>
      <c r="E463" s="68"/>
      <c r="F463" s="68"/>
      <c r="G463" s="68"/>
      <c r="H463" s="68"/>
      <c r="I463" s="68"/>
      <c r="J463" s="289"/>
      <c r="K463" s="289"/>
      <c r="L463" s="289"/>
      <c r="M463" s="289"/>
      <c r="N463" s="289"/>
      <c r="O463" s="289"/>
      <c r="P463" s="289"/>
      <c r="Q463" s="289"/>
      <c r="R463" s="24"/>
    </row>
    <row r="464" spans="1:18" ht="18" thickBot="1" x14ac:dyDescent="0.2">
      <c r="A464" s="290" t="s">
        <v>2</v>
      </c>
      <c r="B464" s="291"/>
      <c r="C464" s="73" t="s">
        <v>16</v>
      </c>
      <c r="D464" s="73" t="s">
        <v>17</v>
      </c>
      <c r="E464" s="73" t="s">
        <v>18</v>
      </c>
      <c r="F464" s="73" t="s">
        <v>19</v>
      </c>
      <c r="G464" s="292" t="s">
        <v>20</v>
      </c>
      <c r="H464" s="291"/>
      <c r="I464" s="73" t="s">
        <v>21</v>
      </c>
      <c r="J464" s="73" t="s">
        <v>22</v>
      </c>
      <c r="K464" s="73" t="s">
        <v>23</v>
      </c>
      <c r="L464" s="73" t="s">
        <v>24</v>
      </c>
      <c r="M464" s="292" t="s">
        <v>25</v>
      </c>
      <c r="N464" s="291"/>
      <c r="O464" s="73" t="s">
        <v>26</v>
      </c>
      <c r="P464" s="113" t="s">
        <v>27</v>
      </c>
      <c r="Q464" s="74" t="s">
        <v>15</v>
      </c>
      <c r="R464" s="24"/>
    </row>
    <row r="465" spans="1:18" ht="40.5" customHeight="1" x14ac:dyDescent="0.15">
      <c r="A465" s="285" t="s">
        <v>14</v>
      </c>
      <c r="B465" s="286"/>
      <c r="C465" s="122"/>
      <c r="D465" s="122"/>
      <c r="E465" s="122"/>
      <c r="F465" s="122"/>
      <c r="G465" s="275"/>
      <c r="H465" s="276"/>
      <c r="I465" s="122"/>
      <c r="J465" s="122"/>
      <c r="K465" s="122"/>
      <c r="L465" s="122"/>
      <c r="M465" s="275"/>
      <c r="N465" s="276"/>
      <c r="O465" s="122"/>
      <c r="P465" s="123"/>
      <c r="Q465" s="133">
        <f>SUM(C465:P465)</f>
        <v>0</v>
      </c>
      <c r="R465" s="24"/>
    </row>
    <row r="466" spans="1:18" ht="40.5" customHeight="1" x14ac:dyDescent="0.15">
      <c r="A466" s="293" t="s">
        <v>3</v>
      </c>
      <c r="B466" s="262"/>
      <c r="C466" s="124"/>
      <c r="D466" s="124"/>
      <c r="E466" s="124"/>
      <c r="F466" s="124"/>
      <c r="G466" s="294"/>
      <c r="H466" s="295"/>
      <c r="I466" s="124"/>
      <c r="J466" s="124"/>
      <c r="K466" s="124"/>
      <c r="L466" s="124"/>
      <c r="M466" s="294"/>
      <c r="N466" s="295"/>
      <c r="O466" s="124"/>
      <c r="P466" s="125"/>
      <c r="Q466" s="134">
        <f>SUM(C466:P466)</f>
        <v>0</v>
      </c>
      <c r="R466" s="24"/>
    </row>
    <row r="467" spans="1:18" ht="18" thickBot="1" x14ac:dyDescent="0.2">
      <c r="A467" s="287" t="s">
        <v>91</v>
      </c>
      <c r="B467" s="286"/>
      <c r="C467" s="273"/>
      <c r="D467" s="273"/>
      <c r="E467" s="273"/>
      <c r="F467" s="273"/>
      <c r="G467" s="275"/>
      <c r="H467" s="276"/>
      <c r="I467" s="273"/>
      <c r="J467" s="273"/>
      <c r="K467" s="273"/>
      <c r="L467" s="273"/>
      <c r="M467" s="275"/>
      <c r="N467" s="276"/>
      <c r="O467" s="273"/>
      <c r="P467" s="275"/>
      <c r="Q467" s="279">
        <f>B468</f>
        <v>0</v>
      </c>
      <c r="R467" s="24"/>
    </row>
    <row r="468" spans="1:18" ht="26.25" customHeight="1" thickBot="1" x14ac:dyDescent="0.2">
      <c r="A468" s="90" t="s">
        <v>57</v>
      </c>
      <c r="B468" s="126"/>
      <c r="C468" s="278"/>
      <c r="D468" s="274"/>
      <c r="E468" s="274"/>
      <c r="F468" s="274"/>
      <c r="G468" s="277"/>
      <c r="H468" s="278"/>
      <c r="I468" s="274"/>
      <c r="J468" s="274"/>
      <c r="K468" s="274"/>
      <c r="L468" s="274"/>
      <c r="M468" s="277"/>
      <c r="N468" s="278"/>
      <c r="O468" s="274"/>
      <c r="P468" s="277"/>
      <c r="Q468" s="280"/>
      <c r="R468" s="24"/>
    </row>
    <row r="469" spans="1:18" ht="40.5" customHeight="1" thickBot="1" x14ac:dyDescent="0.2">
      <c r="A469" s="281" t="s">
        <v>44</v>
      </c>
      <c r="B469" s="282"/>
      <c r="C469" s="127">
        <f>SUM(C465:C468)</f>
        <v>0</v>
      </c>
      <c r="D469" s="127">
        <f>SUM(D465:D468)</f>
        <v>0</v>
      </c>
      <c r="E469" s="127">
        <f>SUM(E465:E468)</f>
        <v>0</v>
      </c>
      <c r="F469" s="127">
        <f>SUM(F465:F468)</f>
        <v>0</v>
      </c>
      <c r="G469" s="283">
        <f>SUM(G465:H468)</f>
        <v>0</v>
      </c>
      <c r="H469" s="284"/>
      <c r="I469" s="127">
        <f>SUM(I465:I468)</f>
        <v>0</v>
      </c>
      <c r="J469" s="127">
        <f>SUM(J465:J468)</f>
        <v>0</v>
      </c>
      <c r="K469" s="127">
        <f>SUM(K465:K468)</f>
        <v>0</v>
      </c>
      <c r="L469" s="127">
        <f>SUM(L465:L468)</f>
        <v>0</v>
      </c>
      <c r="M469" s="283">
        <f>SUM(M465:N468)</f>
        <v>0</v>
      </c>
      <c r="N469" s="284"/>
      <c r="O469" s="127">
        <f>SUM(O465:O468)</f>
        <v>0</v>
      </c>
      <c r="P469" s="128">
        <f>SUM(P465:P468)</f>
        <v>0</v>
      </c>
      <c r="Q469" s="135">
        <f>SUM(C469:P469)</f>
        <v>0</v>
      </c>
      <c r="R469" s="24"/>
    </row>
    <row r="470" spans="1:18" ht="40.5" customHeight="1" x14ac:dyDescent="0.15">
      <c r="A470" s="285" t="s">
        <v>45</v>
      </c>
      <c r="B470" s="286"/>
      <c r="C470" s="122"/>
      <c r="D470" s="122"/>
      <c r="E470" s="122"/>
      <c r="F470" s="122"/>
      <c r="G470" s="275"/>
      <c r="H470" s="276"/>
      <c r="I470" s="122"/>
      <c r="J470" s="122"/>
      <c r="K470" s="122"/>
      <c r="L470" s="122"/>
      <c r="M470" s="275"/>
      <c r="N470" s="276"/>
      <c r="O470" s="122"/>
      <c r="P470" s="123"/>
      <c r="Q470" s="133">
        <f>SUM(C470:P470)</f>
        <v>0</v>
      </c>
      <c r="R470" s="24"/>
    </row>
    <row r="471" spans="1:18" ht="40.5" customHeight="1" x14ac:dyDescent="0.15">
      <c r="A471" s="261" t="s">
        <v>46</v>
      </c>
      <c r="B471" s="262"/>
      <c r="C471" s="129">
        <f>C469-C470</f>
        <v>0</v>
      </c>
      <c r="D471" s="129">
        <f>D469-D470</f>
        <v>0</v>
      </c>
      <c r="E471" s="129">
        <f>E469-E470</f>
        <v>0</v>
      </c>
      <c r="F471" s="129">
        <f>F469-F470</f>
        <v>0</v>
      </c>
      <c r="G471" s="263">
        <f>G469-G470</f>
        <v>0</v>
      </c>
      <c r="H471" s="264"/>
      <c r="I471" s="129">
        <f>I469-I470</f>
        <v>0</v>
      </c>
      <c r="J471" s="129">
        <f t="shared" ref="J471:L471" si="90">J469-J470</f>
        <v>0</v>
      </c>
      <c r="K471" s="129">
        <f t="shared" si="90"/>
        <v>0</v>
      </c>
      <c r="L471" s="129">
        <f t="shared" si="90"/>
        <v>0</v>
      </c>
      <c r="M471" s="263">
        <f>M469-M470</f>
        <v>0</v>
      </c>
      <c r="N471" s="264"/>
      <c r="O471" s="129">
        <f>O469-O470</f>
        <v>0</v>
      </c>
      <c r="P471" s="130">
        <f>P469-P470</f>
        <v>0</v>
      </c>
      <c r="Q471" s="134">
        <f>SUM(C471:P471)</f>
        <v>0</v>
      </c>
      <c r="R471" s="24"/>
    </row>
    <row r="472" spans="1:18" ht="40.5" customHeight="1" thickBot="1" x14ac:dyDescent="0.2">
      <c r="A472" s="265" t="s">
        <v>47</v>
      </c>
      <c r="B472" s="266"/>
      <c r="C472" s="131">
        <f>IF(C471&gt;82000,82000,C471)</f>
        <v>0</v>
      </c>
      <c r="D472" s="131">
        <f>IF(D471&gt;82000,82000,D471)</f>
        <v>0</v>
      </c>
      <c r="E472" s="131">
        <f>IF(E471&gt;82000,82000,E471)</f>
        <v>0</v>
      </c>
      <c r="F472" s="131">
        <f>IF(F471&gt;82000,82000,F471)</f>
        <v>0</v>
      </c>
      <c r="G472" s="267">
        <f>IF(G471&gt;82000,82000,G471)</f>
        <v>0</v>
      </c>
      <c r="H472" s="268"/>
      <c r="I472" s="131">
        <f>IF(I471&gt;82000,82000,I471)</f>
        <v>0</v>
      </c>
      <c r="J472" s="131">
        <f t="shared" ref="J472:K472" si="91">IF(J471&gt;82000,82000,J471)</f>
        <v>0</v>
      </c>
      <c r="K472" s="131">
        <f t="shared" si="91"/>
        <v>0</v>
      </c>
      <c r="L472" s="131">
        <f>IF(L471&gt;82000,82000,L471)</f>
        <v>0</v>
      </c>
      <c r="M472" s="267">
        <f>IF(M471&gt;82000,82000,M471)</f>
        <v>0</v>
      </c>
      <c r="N472" s="268"/>
      <c r="O472" s="131">
        <f>IF(O471&gt;82000,82000,O471)</f>
        <v>0</v>
      </c>
      <c r="P472" s="131">
        <f>IF(P471&gt;82000,82000,P471)</f>
        <v>0</v>
      </c>
      <c r="Q472" s="136">
        <f>SUM(C472:P472)</f>
        <v>0</v>
      </c>
      <c r="R472" s="24"/>
    </row>
    <row r="473" spans="1:18" ht="40.5" customHeight="1" thickTop="1" thickBot="1" x14ac:dyDescent="0.2">
      <c r="A473" s="269" t="s">
        <v>77</v>
      </c>
      <c r="B473" s="270"/>
      <c r="C473" s="132">
        <f>ROUNDDOWN(C472*7/8,-3)</f>
        <v>0</v>
      </c>
      <c r="D473" s="132">
        <f t="shared" ref="D473:E473" si="92">ROUNDDOWN(D472*7/8,-3)</f>
        <v>0</v>
      </c>
      <c r="E473" s="132">
        <f t="shared" si="92"/>
        <v>0</v>
      </c>
      <c r="F473" s="132">
        <f>ROUNDDOWN(F472*7/8,-3)</f>
        <v>0</v>
      </c>
      <c r="G473" s="271">
        <f>ROUNDDOWN(G472*7/8,-3)</f>
        <v>0</v>
      </c>
      <c r="H473" s="272"/>
      <c r="I473" s="132">
        <f>ROUNDDOWN(I472*7/8,-3)</f>
        <v>0</v>
      </c>
      <c r="J473" s="132">
        <f t="shared" ref="J473:L473" si="93">ROUNDDOWN(J472*7/8,-3)</f>
        <v>0</v>
      </c>
      <c r="K473" s="132">
        <f t="shared" si="93"/>
        <v>0</v>
      </c>
      <c r="L473" s="132">
        <f t="shared" si="93"/>
        <v>0</v>
      </c>
      <c r="M473" s="271">
        <f>ROUNDDOWN(M472*7/8,-3)</f>
        <v>0</v>
      </c>
      <c r="N473" s="272"/>
      <c r="O473" s="132">
        <f>ROUNDDOWN(O472*7/8,-3)</f>
        <v>0</v>
      </c>
      <c r="P473" s="132">
        <f>ROUNDDOWN(P472*7/8,-3)</f>
        <v>0</v>
      </c>
      <c r="Q473" s="137">
        <f>SUM(C473:P473)</f>
        <v>0</v>
      </c>
      <c r="R473" s="24"/>
    </row>
    <row r="474" spans="1:18" ht="48" customHeight="1" thickBot="1" x14ac:dyDescent="0.2">
      <c r="A474" s="75" t="s">
        <v>4</v>
      </c>
      <c r="B474" s="259"/>
      <c r="C474" s="259"/>
      <c r="D474" s="259"/>
      <c r="E474" s="259"/>
      <c r="F474" s="259"/>
      <c r="G474" s="259"/>
      <c r="H474" s="259"/>
      <c r="I474" s="259"/>
      <c r="J474" s="259"/>
      <c r="K474" s="259"/>
      <c r="L474" s="259"/>
      <c r="M474" s="259"/>
      <c r="N474" s="259"/>
      <c r="O474" s="259"/>
      <c r="P474" s="259"/>
      <c r="Q474" s="260"/>
      <c r="R474" s="24"/>
    </row>
    <row r="475" spans="1:18" ht="23.25" customHeight="1" x14ac:dyDescent="0.15">
      <c r="B475" s="4" t="s">
        <v>90</v>
      </c>
      <c r="R475" s="24"/>
    </row>
    <row r="476" spans="1:18" ht="17.25" x14ac:dyDescent="0.15">
      <c r="A476" s="296" t="s">
        <v>76</v>
      </c>
      <c r="B476" s="296"/>
      <c r="C476" s="296"/>
      <c r="D476" s="296"/>
      <c r="E476" s="296"/>
      <c r="F476" s="296"/>
      <c r="G476" s="296"/>
      <c r="H476" s="296"/>
      <c r="I476" s="296"/>
      <c r="J476" s="296"/>
      <c r="K476" s="296"/>
      <c r="L476" s="296"/>
      <c r="M476" s="296"/>
      <c r="N476" s="296"/>
      <c r="O476" s="296"/>
      <c r="P476" s="296"/>
      <c r="Q476" s="296"/>
      <c r="R476" s="24"/>
    </row>
    <row r="477" spans="1:18" ht="20.25" customHeight="1" x14ac:dyDescent="0.15">
      <c r="A477" s="297" t="s">
        <v>58</v>
      </c>
      <c r="B477" s="297"/>
      <c r="C477" s="297"/>
      <c r="D477" s="297"/>
      <c r="E477" s="297"/>
      <c r="L477" s="298"/>
      <c r="M477" s="298"/>
      <c r="N477" s="298"/>
      <c r="O477" s="298"/>
      <c r="P477" s="298"/>
      <c r="Q477" s="298"/>
      <c r="R477" s="24"/>
    </row>
    <row r="478" spans="1:18" ht="17.25" x14ac:dyDescent="0.15">
      <c r="A478" s="58"/>
      <c r="B478" s="58"/>
      <c r="C478" s="59"/>
      <c r="O478" s="257" t="str">
        <f>O403</f>
        <v xml:space="preserve">       令和　８年   ３月  ３１日</v>
      </c>
      <c r="P478" s="257"/>
      <c r="Q478" s="257"/>
      <c r="R478" s="24"/>
    </row>
    <row r="479" spans="1:18" ht="19.5" thickBot="1" x14ac:dyDescent="0.2">
      <c r="A479" s="165" t="s">
        <v>69</v>
      </c>
      <c r="B479" s="165"/>
      <c r="C479" s="165"/>
      <c r="D479" s="165"/>
      <c r="E479" s="165"/>
      <c r="F479" s="165"/>
      <c r="G479" s="165"/>
      <c r="H479" s="165"/>
      <c r="I479" s="165"/>
      <c r="J479" s="165"/>
      <c r="K479" s="165"/>
      <c r="L479" s="165"/>
      <c r="M479" s="165"/>
      <c r="N479" s="165"/>
      <c r="O479" s="165"/>
      <c r="P479" s="165"/>
      <c r="Q479" s="165"/>
      <c r="R479" s="24"/>
    </row>
    <row r="480" spans="1:18" ht="16.5" customHeight="1" x14ac:dyDescent="0.15">
      <c r="A480" s="3"/>
      <c r="B480" s="3"/>
      <c r="C480" s="3"/>
      <c r="D480" s="3"/>
      <c r="E480" s="3"/>
      <c r="F480" s="3"/>
      <c r="G480" s="3"/>
      <c r="H480" s="3"/>
      <c r="I480" s="3"/>
      <c r="J480" s="3"/>
      <c r="K480" s="3"/>
      <c r="L480" s="3"/>
      <c r="M480" s="3"/>
      <c r="N480" s="3"/>
      <c r="O480" s="3"/>
      <c r="P480" s="3"/>
      <c r="Q480" s="96" t="s">
        <v>82</v>
      </c>
      <c r="R480" s="24"/>
    </row>
    <row r="481" spans="1:18" ht="38.25" customHeight="1" thickBot="1" x14ac:dyDescent="0.2">
      <c r="A481" s="3"/>
      <c r="B481" s="3"/>
      <c r="C481" s="3"/>
      <c r="D481" s="3"/>
      <c r="E481" s="2"/>
      <c r="F481" s="3"/>
      <c r="G481" s="3"/>
      <c r="H481" s="3"/>
      <c r="I481" s="299" t="s">
        <v>8</v>
      </c>
      <c r="J481" s="299"/>
      <c r="K481" s="348">
        <f>K456</f>
        <v>0</v>
      </c>
      <c r="L481" s="348"/>
      <c r="M481" s="348"/>
      <c r="N481" s="348"/>
      <c r="O481" s="348"/>
      <c r="P481" s="61"/>
      <c r="Q481" s="95">
        <v>4</v>
      </c>
      <c r="R481" s="24"/>
    </row>
    <row r="482" spans="1:18" ht="8.25" customHeight="1" thickBot="1" x14ac:dyDescent="0.2">
      <c r="A482" s="3"/>
      <c r="C482" s="3"/>
      <c r="D482" s="21"/>
      <c r="E482" s="2"/>
      <c r="F482" s="3"/>
      <c r="G482" s="3"/>
      <c r="H482" s="3"/>
      <c r="I482" s="3"/>
      <c r="J482" s="3"/>
      <c r="K482" s="13"/>
      <c r="L482" s="62"/>
      <c r="M482" s="62"/>
      <c r="N482" s="16"/>
      <c r="O482" s="16"/>
      <c r="P482" s="16"/>
      <c r="Q482" s="16"/>
      <c r="R482" s="24"/>
    </row>
    <row r="483" spans="1:18" ht="30.75" customHeight="1" thickBot="1" x14ac:dyDescent="0.2">
      <c r="A483" s="3"/>
      <c r="B483" s="63" t="s">
        <v>62</v>
      </c>
      <c r="C483" s="340">
        <f>C458</f>
        <v>0</v>
      </c>
      <c r="D483" s="341"/>
      <c r="E483" s="341"/>
      <c r="F483" s="341"/>
      <c r="G483" s="342"/>
      <c r="H483" s="64"/>
      <c r="I483" s="304" t="s">
        <v>43</v>
      </c>
      <c r="J483" s="305"/>
      <c r="K483" s="308"/>
      <c r="L483" s="309"/>
      <c r="M483" s="309"/>
      <c r="N483" s="309"/>
      <c r="O483" s="309"/>
      <c r="P483" s="309"/>
      <c r="Q483" s="310"/>
      <c r="R483" s="24"/>
    </row>
    <row r="484" spans="1:18" ht="24.75" customHeight="1" thickBot="1" x14ac:dyDescent="0.2">
      <c r="A484" s="3"/>
      <c r="B484" s="60" t="s">
        <v>63</v>
      </c>
      <c r="C484" s="343">
        <f>C459</f>
        <v>0</v>
      </c>
      <c r="D484" s="344"/>
      <c r="E484" s="344"/>
      <c r="F484" s="344"/>
      <c r="G484" s="345"/>
      <c r="H484" s="3"/>
      <c r="I484" s="306"/>
      <c r="J484" s="307"/>
      <c r="K484" s="314" t="s">
        <v>64</v>
      </c>
      <c r="L484" s="315"/>
      <c r="M484" s="121"/>
      <c r="N484" s="65" t="s">
        <v>42</v>
      </c>
      <c r="O484" s="316" t="s">
        <v>78</v>
      </c>
      <c r="P484" s="317"/>
      <c r="Q484" s="318"/>
      <c r="R484" s="24"/>
    </row>
    <row r="485" spans="1:18" ht="33" customHeight="1" x14ac:dyDescent="0.15">
      <c r="A485" s="3"/>
      <c r="B485" s="66"/>
      <c r="C485" s="67"/>
      <c r="D485" s="61"/>
      <c r="E485" s="61"/>
      <c r="F485" s="61"/>
      <c r="G485" s="61"/>
      <c r="H485" s="3"/>
      <c r="I485" s="319" t="s">
        <v>35</v>
      </c>
      <c r="J485" s="320"/>
      <c r="K485" s="321"/>
      <c r="L485" s="322"/>
      <c r="M485" s="322"/>
      <c r="N485" s="323"/>
      <c r="O485" s="324"/>
      <c r="P485" s="325"/>
      <c r="Q485" s="326"/>
      <c r="R485" s="24"/>
    </row>
    <row r="486" spans="1:18" ht="24.75" customHeight="1" x14ac:dyDescent="0.15">
      <c r="A486" s="68"/>
      <c r="B486" s="68"/>
      <c r="C486" s="68"/>
      <c r="D486" s="68"/>
      <c r="E486" s="68"/>
      <c r="F486" s="68"/>
      <c r="G486" s="68"/>
      <c r="H486" s="68"/>
      <c r="I486" s="330" t="s">
        <v>65</v>
      </c>
      <c r="J486" s="69" t="s">
        <v>0</v>
      </c>
      <c r="K486" s="332" t="s">
        <v>56</v>
      </c>
      <c r="L486" s="333"/>
      <c r="M486" s="333"/>
      <c r="N486" s="334"/>
      <c r="O486" s="324"/>
      <c r="P486" s="325"/>
      <c r="Q486" s="326"/>
      <c r="R486" s="24"/>
    </row>
    <row r="487" spans="1:18" ht="24.75" customHeight="1" thickBot="1" x14ac:dyDescent="0.2">
      <c r="A487" s="288" t="s">
        <v>70</v>
      </c>
      <c r="B487" s="288"/>
      <c r="C487" s="70" t="s">
        <v>6</v>
      </c>
      <c r="D487" s="346">
        <f>Q498</f>
        <v>0</v>
      </c>
      <c r="E487" s="347"/>
      <c r="F487" s="71" t="s">
        <v>5</v>
      </c>
      <c r="G487" s="68"/>
      <c r="H487" s="68"/>
      <c r="I487" s="331"/>
      <c r="J487" s="72" t="s">
        <v>1</v>
      </c>
      <c r="K487" s="337" t="s">
        <v>56</v>
      </c>
      <c r="L487" s="338"/>
      <c r="M487" s="338"/>
      <c r="N487" s="339"/>
      <c r="O487" s="327"/>
      <c r="P487" s="328"/>
      <c r="Q487" s="329"/>
      <c r="R487" s="24"/>
    </row>
    <row r="488" spans="1:18" ht="21" customHeight="1" thickBot="1" x14ac:dyDescent="0.2">
      <c r="A488" s="288" t="s">
        <v>30</v>
      </c>
      <c r="B488" s="288"/>
      <c r="C488" s="68"/>
      <c r="D488" s="68"/>
      <c r="E488" s="68"/>
      <c r="F488" s="68"/>
      <c r="G488" s="68"/>
      <c r="H488" s="68"/>
      <c r="I488" s="68"/>
      <c r="J488" s="289"/>
      <c r="K488" s="289"/>
      <c r="L488" s="289"/>
      <c r="M488" s="289"/>
      <c r="N488" s="289"/>
      <c r="O488" s="289"/>
      <c r="P488" s="289"/>
      <c r="Q488" s="289"/>
      <c r="R488" s="24"/>
    </row>
    <row r="489" spans="1:18" ht="18" thickBot="1" x14ac:dyDescent="0.2">
      <c r="A489" s="290" t="s">
        <v>2</v>
      </c>
      <c r="B489" s="291"/>
      <c r="C489" s="73" t="s">
        <v>16</v>
      </c>
      <c r="D489" s="73" t="s">
        <v>17</v>
      </c>
      <c r="E489" s="73" t="s">
        <v>18</v>
      </c>
      <c r="F489" s="73" t="s">
        <v>19</v>
      </c>
      <c r="G489" s="292" t="s">
        <v>20</v>
      </c>
      <c r="H489" s="291"/>
      <c r="I489" s="73" t="s">
        <v>21</v>
      </c>
      <c r="J489" s="73" t="s">
        <v>22</v>
      </c>
      <c r="K489" s="73" t="s">
        <v>23</v>
      </c>
      <c r="L489" s="73" t="s">
        <v>24</v>
      </c>
      <c r="M489" s="292" t="s">
        <v>25</v>
      </c>
      <c r="N489" s="291"/>
      <c r="O489" s="73" t="s">
        <v>26</v>
      </c>
      <c r="P489" s="113" t="s">
        <v>27</v>
      </c>
      <c r="Q489" s="74" t="s">
        <v>15</v>
      </c>
      <c r="R489" s="24"/>
    </row>
    <row r="490" spans="1:18" ht="40.5" customHeight="1" x14ac:dyDescent="0.15">
      <c r="A490" s="285" t="s">
        <v>14</v>
      </c>
      <c r="B490" s="286"/>
      <c r="C490" s="122"/>
      <c r="D490" s="122"/>
      <c r="E490" s="122"/>
      <c r="F490" s="122"/>
      <c r="G490" s="275"/>
      <c r="H490" s="276"/>
      <c r="I490" s="122"/>
      <c r="J490" s="122"/>
      <c r="K490" s="122"/>
      <c r="L490" s="122"/>
      <c r="M490" s="275"/>
      <c r="N490" s="276"/>
      <c r="O490" s="122"/>
      <c r="P490" s="123"/>
      <c r="Q490" s="133">
        <f>SUM(C490:P490)</f>
        <v>0</v>
      </c>
      <c r="R490" s="24"/>
    </row>
    <row r="491" spans="1:18" ht="40.5" customHeight="1" x14ac:dyDescent="0.15">
      <c r="A491" s="293" t="s">
        <v>3</v>
      </c>
      <c r="B491" s="262"/>
      <c r="C491" s="124"/>
      <c r="D491" s="124"/>
      <c r="E491" s="124"/>
      <c r="F491" s="124"/>
      <c r="G491" s="294"/>
      <c r="H491" s="295"/>
      <c r="I491" s="124"/>
      <c r="J491" s="124"/>
      <c r="K491" s="124"/>
      <c r="L491" s="124"/>
      <c r="M491" s="294"/>
      <c r="N491" s="295"/>
      <c r="O491" s="124"/>
      <c r="P491" s="125"/>
      <c r="Q491" s="134">
        <f>SUM(C491:P491)</f>
        <v>0</v>
      </c>
      <c r="R491" s="24"/>
    </row>
    <row r="492" spans="1:18" ht="18" thickBot="1" x14ac:dyDescent="0.2">
      <c r="A492" s="287" t="s">
        <v>91</v>
      </c>
      <c r="B492" s="286"/>
      <c r="C492" s="273"/>
      <c r="D492" s="273"/>
      <c r="E492" s="273"/>
      <c r="F492" s="273"/>
      <c r="G492" s="275"/>
      <c r="H492" s="276"/>
      <c r="I492" s="273"/>
      <c r="J492" s="273"/>
      <c r="K492" s="273"/>
      <c r="L492" s="273"/>
      <c r="M492" s="275"/>
      <c r="N492" s="276"/>
      <c r="O492" s="273"/>
      <c r="P492" s="275"/>
      <c r="Q492" s="279">
        <f>B493</f>
        <v>0</v>
      </c>
      <c r="R492" s="24"/>
    </row>
    <row r="493" spans="1:18" ht="26.25" customHeight="1" thickBot="1" x14ac:dyDescent="0.2">
      <c r="A493" s="90" t="s">
        <v>57</v>
      </c>
      <c r="B493" s="126"/>
      <c r="C493" s="278"/>
      <c r="D493" s="274"/>
      <c r="E493" s="274"/>
      <c r="F493" s="274"/>
      <c r="G493" s="277"/>
      <c r="H493" s="278"/>
      <c r="I493" s="274"/>
      <c r="J493" s="274"/>
      <c r="K493" s="274"/>
      <c r="L493" s="274"/>
      <c r="M493" s="277"/>
      <c r="N493" s="278"/>
      <c r="O493" s="274"/>
      <c r="P493" s="277"/>
      <c r="Q493" s="280"/>
      <c r="R493" s="24"/>
    </row>
    <row r="494" spans="1:18" ht="40.5" customHeight="1" thickBot="1" x14ac:dyDescent="0.2">
      <c r="A494" s="281" t="s">
        <v>44</v>
      </c>
      <c r="B494" s="282"/>
      <c r="C494" s="127">
        <f>SUM(C490:C493)</f>
        <v>0</v>
      </c>
      <c r="D494" s="127">
        <f>SUM(D490:D493)</f>
        <v>0</v>
      </c>
      <c r="E494" s="127">
        <f>SUM(E490:E493)</f>
        <v>0</v>
      </c>
      <c r="F494" s="127">
        <f>SUM(F490:F493)</f>
        <v>0</v>
      </c>
      <c r="G494" s="283">
        <f>SUM(G490:H493)</f>
        <v>0</v>
      </c>
      <c r="H494" s="284"/>
      <c r="I494" s="127">
        <f>SUM(I490:I493)</f>
        <v>0</v>
      </c>
      <c r="J494" s="127">
        <f>SUM(J490:J493)</f>
        <v>0</v>
      </c>
      <c r="K494" s="127">
        <f>SUM(K490:K493)</f>
        <v>0</v>
      </c>
      <c r="L494" s="127">
        <f>SUM(L490:L493)</f>
        <v>0</v>
      </c>
      <c r="M494" s="283">
        <f>SUM(M490:N493)</f>
        <v>0</v>
      </c>
      <c r="N494" s="284"/>
      <c r="O494" s="127">
        <f>SUM(O490:O493)</f>
        <v>0</v>
      </c>
      <c r="P494" s="128">
        <f>SUM(P490:P493)</f>
        <v>0</v>
      </c>
      <c r="Q494" s="135">
        <f>SUM(C494:P494)</f>
        <v>0</v>
      </c>
      <c r="R494" s="24"/>
    </row>
    <row r="495" spans="1:18" ht="40.5" customHeight="1" x14ac:dyDescent="0.15">
      <c r="A495" s="285" t="s">
        <v>45</v>
      </c>
      <c r="B495" s="286"/>
      <c r="C495" s="122"/>
      <c r="D495" s="122"/>
      <c r="E495" s="122"/>
      <c r="F495" s="122"/>
      <c r="G495" s="275"/>
      <c r="H495" s="276"/>
      <c r="I495" s="122"/>
      <c r="J495" s="122"/>
      <c r="K495" s="122"/>
      <c r="L495" s="122"/>
      <c r="M495" s="275"/>
      <c r="N495" s="276"/>
      <c r="O495" s="122"/>
      <c r="P495" s="123"/>
      <c r="Q495" s="133">
        <f>SUM(C495:P495)</f>
        <v>0</v>
      </c>
      <c r="R495" s="24"/>
    </row>
    <row r="496" spans="1:18" ht="40.5" customHeight="1" x14ac:dyDescent="0.15">
      <c r="A496" s="261" t="s">
        <v>46</v>
      </c>
      <c r="B496" s="262"/>
      <c r="C496" s="129">
        <f>C494-C495</f>
        <v>0</v>
      </c>
      <c r="D496" s="129">
        <f>D494-D495</f>
        <v>0</v>
      </c>
      <c r="E496" s="129">
        <f>E494-E495</f>
        <v>0</v>
      </c>
      <c r="F496" s="129">
        <f>F494-F495</f>
        <v>0</v>
      </c>
      <c r="G496" s="263">
        <f>G494-G495</f>
        <v>0</v>
      </c>
      <c r="H496" s="264"/>
      <c r="I496" s="129">
        <f>I494-I495</f>
        <v>0</v>
      </c>
      <c r="J496" s="129">
        <f t="shared" ref="J496:L496" si="94">J494-J495</f>
        <v>0</v>
      </c>
      <c r="K496" s="129">
        <f t="shared" si="94"/>
        <v>0</v>
      </c>
      <c r="L496" s="129">
        <f t="shared" si="94"/>
        <v>0</v>
      </c>
      <c r="M496" s="263">
        <f>M494-M495</f>
        <v>0</v>
      </c>
      <c r="N496" s="264"/>
      <c r="O496" s="129">
        <f>O494-O495</f>
        <v>0</v>
      </c>
      <c r="P496" s="130">
        <f>P494-P495</f>
        <v>0</v>
      </c>
      <c r="Q496" s="134">
        <f>SUM(C496:P496)</f>
        <v>0</v>
      </c>
      <c r="R496" s="24"/>
    </row>
    <row r="497" spans="1:18" ht="40.5" customHeight="1" thickBot="1" x14ac:dyDescent="0.2">
      <c r="A497" s="265" t="s">
        <v>47</v>
      </c>
      <c r="B497" s="266"/>
      <c r="C497" s="131">
        <f>IF(C496&gt;82000,82000,C496)</f>
        <v>0</v>
      </c>
      <c r="D497" s="131">
        <f>IF(D496&gt;82000,82000,D496)</f>
        <v>0</v>
      </c>
      <c r="E497" s="131">
        <f>IF(E496&gt;82000,82000,E496)</f>
        <v>0</v>
      </c>
      <c r="F497" s="131">
        <f>IF(F496&gt;82000,82000,F496)</f>
        <v>0</v>
      </c>
      <c r="G497" s="267">
        <f>IF(G496&gt;82000,82000,G496)</f>
        <v>0</v>
      </c>
      <c r="H497" s="268"/>
      <c r="I497" s="131">
        <f>IF(I496&gt;82000,82000,I496)</f>
        <v>0</v>
      </c>
      <c r="J497" s="131">
        <f t="shared" ref="J497:K497" si="95">IF(J496&gt;82000,82000,J496)</f>
        <v>0</v>
      </c>
      <c r="K497" s="131">
        <f t="shared" si="95"/>
        <v>0</v>
      </c>
      <c r="L497" s="131">
        <f>IF(L496&gt;82000,82000,L496)</f>
        <v>0</v>
      </c>
      <c r="M497" s="267">
        <f>IF(M496&gt;82000,82000,M496)</f>
        <v>0</v>
      </c>
      <c r="N497" s="268"/>
      <c r="O497" s="131">
        <f>IF(O496&gt;82000,82000,O496)</f>
        <v>0</v>
      </c>
      <c r="P497" s="131">
        <f>IF(P496&gt;82000,82000,P496)</f>
        <v>0</v>
      </c>
      <c r="Q497" s="136">
        <f>SUM(C497:P497)</f>
        <v>0</v>
      </c>
      <c r="R497" s="24"/>
    </row>
    <row r="498" spans="1:18" ht="40.5" customHeight="1" thickTop="1" thickBot="1" x14ac:dyDescent="0.2">
      <c r="A498" s="269" t="s">
        <v>77</v>
      </c>
      <c r="B498" s="270"/>
      <c r="C498" s="132">
        <f>ROUNDDOWN(C497*7/8,-3)</f>
        <v>0</v>
      </c>
      <c r="D498" s="132">
        <f t="shared" ref="D498:E498" si="96">ROUNDDOWN(D497*7/8,-3)</f>
        <v>0</v>
      </c>
      <c r="E498" s="132">
        <f t="shared" si="96"/>
        <v>0</v>
      </c>
      <c r="F498" s="132">
        <f>ROUNDDOWN(F497*7/8,-3)</f>
        <v>0</v>
      </c>
      <c r="G498" s="271">
        <f>ROUNDDOWN(G497*7/8,-3)</f>
        <v>0</v>
      </c>
      <c r="H498" s="272"/>
      <c r="I498" s="132">
        <f>ROUNDDOWN(I497*7/8,-3)</f>
        <v>0</v>
      </c>
      <c r="J498" s="132">
        <f t="shared" ref="J498:L498" si="97">ROUNDDOWN(J497*7/8,-3)</f>
        <v>0</v>
      </c>
      <c r="K498" s="132">
        <f t="shared" si="97"/>
        <v>0</v>
      </c>
      <c r="L498" s="132">
        <f t="shared" si="97"/>
        <v>0</v>
      </c>
      <c r="M498" s="271">
        <f>ROUNDDOWN(M497*7/8,-3)</f>
        <v>0</v>
      </c>
      <c r="N498" s="272"/>
      <c r="O498" s="132">
        <f>ROUNDDOWN(O497*7/8,-3)</f>
        <v>0</v>
      </c>
      <c r="P498" s="132">
        <f>ROUNDDOWN(P497*7/8,-3)</f>
        <v>0</v>
      </c>
      <c r="Q498" s="137">
        <f>SUM(C498:P498)</f>
        <v>0</v>
      </c>
      <c r="R498" s="24"/>
    </row>
    <row r="499" spans="1:18" ht="48" customHeight="1" thickBot="1" x14ac:dyDescent="0.2">
      <c r="A499" s="75" t="s">
        <v>4</v>
      </c>
      <c r="B499" s="259"/>
      <c r="C499" s="259"/>
      <c r="D499" s="259"/>
      <c r="E499" s="259"/>
      <c r="F499" s="259"/>
      <c r="G499" s="259"/>
      <c r="H499" s="259"/>
      <c r="I499" s="259"/>
      <c r="J499" s="259"/>
      <c r="K499" s="259"/>
      <c r="L499" s="259"/>
      <c r="M499" s="259"/>
      <c r="N499" s="259"/>
      <c r="O499" s="259"/>
      <c r="P499" s="259"/>
      <c r="Q499" s="260"/>
      <c r="R499" s="24"/>
    </row>
    <row r="500" spans="1:18" ht="23.25" customHeight="1" x14ac:dyDescent="0.15">
      <c r="B500" s="4" t="s">
        <v>90</v>
      </c>
      <c r="R500" s="24"/>
    </row>
  </sheetData>
  <sheetProtection selectLockedCells="1"/>
  <mergeCells count="1240">
    <mergeCell ref="B99:Q99"/>
    <mergeCell ref="A97:B97"/>
    <mergeCell ref="G97:H97"/>
    <mergeCell ref="M97:N97"/>
    <mergeCell ref="A98:B98"/>
    <mergeCell ref="G98:H98"/>
    <mergeCell ref="M98:N98"/>
    <mergeCell ref="A95:B95"/>
    <mergeCell ref="G95:H95"/>
    <mergeCell ref="M95:N95"/>
    <mergeCell ref="A96:B96"/>
    <mergeCell ref="G96:H96"/>
    <mergeCell ref="M96:N96"/>
    <mergeCell ref="A90:B90"/>
    <mergeCell ref="G90:H90"/>
    <mergeCell ref="M90:N90"/>
    <mergeCell ref="A87:B87"/>
    <mergeCell ref="D87:E87"/>
    <mergeCell ref="K87:N87"/>
    <mergeCell ref="A88:B88"/>
    <mergeCell ref="J88:Q88"/>
    <mergeCell ref="O92:O93"/>
    <mergeCell ref="P92:P93"/>
    <mergeCell ref="Q92:Q93"/>
    <mergeCell ref="A94:B94"/>
    <mergeCell ref="G94:H94"/>
    <mergeCell ref="M94:N94"/>
    <mergeCell ref="A91:B91"/>
    <mergeCell ref="G91:H91"/>
    <mergeCell ref="M91:N91"/>
    <mergeCell ref="A92:B92"/>
    <mergeCell ref="C92:C93"/>
    <mergeCell ref="D92:D93"/>
    <mergeCell ref="E92:E93"/>
    <mergeCell ref="F92:F93"/>
    <mergeCell ref="G92:H93"/>
    <mergeCell ref="I92:I93"/>
    <mergeCell ref="J92:J93"/>
    <mergeCell ref="K92:K93"/>
    <mergeCell ref="L92:L93"/>
    <mergeCell ref="M92:N93"/>
    <mergeCell ref="I85:J85"/>
    <mergeCell ref="K85:N85"/>
    <mergeCell ref="O85:Q87"/>
    <mergeCell ref="I86:I87"/>
    <mergeCell ref="K86:N86"/>
    <mergeCell ref="A79:Q79"/>
    <mergeCell ref="I81:J81"/>
    <mergeCell ref="K81:O81"/>
    <mergeCell ref="C83:G83"/>
    <mergeCell ref="I83:J84"/>
    <mergeCell ref="K83:Q83"/>
    <mergeCell ref="C84:G84"/>
    <mergeCell ref="K84:L84"/>
    <mergeCell ref="O84:Q84"/>
    <mergeCell ref="A89:B89"/>
    <mergeCell ref="G89:H89"/>
    <mergeCell ref="M89:N89"/>
    <mergeCell ref="A70:B70"/>
    <mergeCell ref="G70:H70"/>
    <mergeCell ref="M70:N70"/>
    <mergeCell ref="A71:B71"/>
    <mergeCell ref="G71:H71"/>
    <mergeCell ref="M71:N71"/>
    <mergeCell ref="O67:O68"/>
    <mergeCell ref="P67:P68"/>
    <mergeCell ref="Q67:Q68"/>
    <mergeCell ref="A69:B69"/>
    <mergeCell ref="G69:H69"/>
    <mergeCell ref="M69:N69"/>
    <mergeCell ref="B74:Q74"/>
    <mergeCell ref="A76:Q76"/>
    <mergeCell ref="A77:E77"/>
    <mergeCell ref="L77:Q77"/>
    <mergeCell ref="O78:Q78"/>
    <mergeCell ref="A72:B72"/>
    <mergeCell ref="G72:H72"/>
    <mergeCell ref="M72:N72"/>
    <mergeCell ref="A73:B73"/>
    <mergeCell ref="G73:H73"/>
    <mergeCell ref="M73:N73"/>
    <mergeCell ref="A65:B65"/>
    <mergeCell ref="G65:H65"/>
    <mergeCell ref="M65:N65"/>
    <mergeCell ref="A62:B62"/>
    <mergeCell ref="D62:E62"/>
    <mergeCell ref="K62:N62"/>
    <mergeCell ref="A63:B63"/>
    <mergeCell ref="J63:Q63"/>
    <mergeCell ref="A66:B66"/>
    <mergeCell ref="G66:H66"/>
    <mergeCell ref="M66:N66"/>
    <mergeCell ref="A67:B67"/>
    <mergeCell ref="C67:C68"/>
    <mergeCell ref="D67:D68"/>
    <mergeCell ref="E67:E68"/>
    <mergeCell ref="F67:F68"/>
    <mergeCell ref="G67:H68"/>
    <mergeCell ref="I67:I68"/>
    <mergeCell ref="J67:J68"/>
    <mergeCell ref="K67:K68"/>
    <mergeCell ref="L67:L68"/>
    <mergeCell ref="M67:N68"/>
    <mergeCell ref="I60:J60"/>
    <mergeCell ref="K60:N60"/>
    <mergeCell ref="O60:Q62"/>
    <mergeCell ref="I61:I62"/>
    <mergeCell ref="K61:N61"/>
    <mergeCell ref="O53:Q53"/>
    <mergeCell ref="A54:Q54"/>
    <mergeCell ref="I56:J56"/>
    <mergeCell ref="K56:O56"/>
    <mergeCell ref="C58:G58"/>
    <mergeCell ref="I58:J59"/>
    <mergeCell ref="K58:Q58"/>
    <mergeCell ref="C59:G59"/>
    <mergeCell ref="K59:L59"/>
    <mergeCell ref="O59:Q59"/>
    <mergeCell ref="A64:B64"/>
    <mergeCell ref="G64:H64"/>
    <mergeCell ref="M64:N64"/>
    <mergeCell ref="A46:B46"/>
    <mergeCell ref="G46:H46"/>
    <mergeCell ref="M46:N46"/>
    <mergeCell ref="A45:B45"/>
    <mergeCell ref="G45:H45"/>
    <mergeCell ref="M45:N45"/>
    <mergeCell ref="A44:B44"/>
    <mergeCell ref="G44:H44"/>
    <mergeCell ref="M44:N44"/>
    <mergeCell ref="B49:Q49"/>
    <mergeCell ref="A51:Q51"/>
    <mergeCell ref="A52:E52"/>
    <mergeCell ref="L52:Q52"/>
    <mergeCell ref="A48:B48"/>
    <mergeCell ref="G48:H48"/>
    <mergeCell ref="M48:N48"/>
    <mergeCell ref="A47:B47"/>
    <mergeCell ref="G47:H47"/>
    <mergeCell ref="M47:N47"/>
    <mergeCell ref="A42:B42"/>
    <mergeCell ref="C42:C43"/>
    <mergeCell ref="D42:D43"/>
    <mergeCell ref="E42:E43"/>
    <mergeCell ref="F42:F43"/>
    <mergeCell ref="A41:B41"/>
    <mergeCell ref="G41:H41"/>
    <mergeCell ref="M41:N41"/>
    <mergeCell ref="A40:B40"/>
    <mergeCell ref="G40:H40"/>
    <mergeCell ref="M40:N40"/>
    <mergeCell ref="M42:N43"/>
    <mergeCell ref="O42:O43"/>
    <mergeCell ref="P42:P43"/>
    <mergeCell ref="Q42:Q43"/>
    <mergeCell ref="G42:H43"/>
    <mergeCell ref="I42:I43"/>
    <mergeCell ref="J42:J43"/>
    <mergeCell ref="K42:K43"/>
    <mergeCell ref="L42:L43"/>
    <mergeCell ref="I35:J35"/>
    <mergeCell ref="K35:N35"/>
    <mergeCell ref="O35:Q37"/>
    <mergeCell ref="C34:G34"/>
    <mergeCell ref="K34:L34"/>
    <mergeCell ref="O34:Q34"/>
    <mergeCell ref="C33:G33"/>
    <mergeCell ref="I33:J34"/>
    <mergeCell ref="K33:Q33"/>
    <mergeCell ref="A38:B38"/>
    <mergeCell ref="J38:Q38"/>
    <mergeCell ref="A39:B39"/>
    <mergeCell ref="G39:H39"/>
    <mergeCell ref="M39:N39"/>
    <mergeCell ref="A37:B37"/>
    <mergeCell ref="D37:E37"/>
    <mergeCell ref="K37:N37"/>
    <mergeCell ref="I36:I37"/>
    <mergeCell ref="K36:N36"/>
    <mergeCell ref="L27:Q27"/>
    <mergeCell ref="A1:Q1"/>
    <mergeCell ref="A13:B13"/>
    <mergeCell ref="L2:Q2"/>
    <mergeCell ref="A2:E2"/>
    <mergeCell ref="K8:Q8"/>
    <mergeCell ref="I8:J9"/>
    <mergeCell ref="A4:Q4"/>
    <mergeCell ref="I6:J6"/>
    <mergeCell ref="K6:O6"/>
    <mergeCell ref="K9:L9"/>
    <mergeCell ref="O9:Q9"/>
    <mergeCell ref="C8:G8"/>
    <mergeCell ref="O3:Q3"/>
    <mergeCell ref="C9:G9"/>
    <mergeCell ref="A21:B21"/>
    <mergeCell ref="G21:H21"/>
    <mergeCell ref="M21:N21"/>
    <mergeCell ref="A15:B15"/>
    <mergeCell ref="G15:H15"/>
    <mergeCell ref="M15:N15"/>
    <mergeCell ref="E17:E18"/>
    <mergeCell ref="A20:B20"/>
    <mergeCell ref="G20:H20"/>
    <mergeCell ref="M20:N20"/>
    <mergeCell ref="M17:N18"/>
    <mergeCell ref="A19:B19"/>
    <mergeCell ref="G19:H19"/>
    <mergeCell ref="M19:N19"/>
    <mergeCell ref="J17:J18"/>
    <mergeCell ref="L17:L18"/>
    <mergeCell ref="D17:D18"/>
    <mergeCell ref="A22:B22"/>
    <mergeCell ref="I10:J10"/>
    <mergeCell ref="A14:B14"/>
    <mergeCell ref="G14:H14"/>
    <mergeCell ref="J13:Q13"/>
    <mergeCell ref="K10:N10"/>
    <mergeCell ref="I11:I12"/>
    <mergeCell ref="K11:N11"/>
    <mergeCell ref="K12:N12"/>
    <mergeCell ref="O10:Q12"/>
    <mergeCell ref="M14:N14"/>
    <mergeCell ref="A12:B12"/>
    <mergeCell ref="D12:E12"/>
    <mergeCell ref="P17:P18"/>
    <mergeCell ref="Q17:Q18"/>
    <mergeCell ref="A16:B16"/>
    <mergeCell ref="G16:H16"/>
    <mergeCell ref="M16:N16"/>
    <mergeCell ref="A101:Q101"/>
    <mergeCell ref="A102:E102"/>
    <mergeCell ref="L102:Q102"/>
    <mergeCell ref="O103:Q103"/>
    <mergeCell ref="A104:Q104"/>
    <mergeCell ref="I106:J106"/>
    <mergeCell ref="K106:O106"/>
    <mergeCell ref="C108:G108"/>
    <mergeCell ref="I108:J109"/>
    <mergeCell ref="K108:Q108"/>
    <mergeCell ref="C109:G109"/>
    <mergeCell ref="K109:L109"/>
    <mergeCell ref="O109:Q109"/>
    <mergeCell ref="O17:O18"/>
    <mergeCell ref="G22:H22"/>
    <mergeCell ref="B24:Q24"/>
    <mergeCell ref="A23:B23"/>
    <mergeCell ref="G23:H23"/>
    <mergeCell ref="M23:N23"/>
    <mergeCell ref="M22:N22"/>
    <mergeCell ref="I17:I18"/>
    <mergeCell ref="F17:F18"/>
    <mergeCell ref="K17:K18"/>
    <mergeCell ref="G17:H18"/>
    <mergeCell ref="A17:B17"/>
    <mergeCell ref="C17:C18"/>
    <mergeCell ref="O28:Q28"/>
    <mergeCell ref="A29:Q29"/>
    <mergeCell ref="I31:J31"/>
    <mergeCell ref="K31:O31"/>
    <mergeCell ref="A26:Q26"/>
    <mergeCell ref="A27:E27"/>
    <mergeCell ref="A114:B114"/>
    <mergeCell ref="G114:H114"/>
    <mergeCell ref="M114:N114"/>
    <mergeCell ref="A115:B115"/>
    <mergeCell ref="G115:H115"/>
    <mergeCell ref="M115:N115"/>
    <mergeCell ref="A116:B116"/>
    <mergeCell ref="G116:H116"/>
    <mergeCell ref="M116:N116"/>
    <mergeCell ref="I110:J110"/>
    <mergeCell ref="K110:N110"/>
    <mergeCell ref="O110:Q112"/>
    <mergeCell ref="I111:I112"/>
    <mergeCell ref="K111:N111"/>
    <mergeCell ref="A112:B112"/>
    <mergeCell ref="D112:E112"/>
    <mergeCell ref="K112:N112"/>
    <mergeCell ref="A113:B113"/>
    <mergeCell ref="J113:Q113"/>
    <mergeCell ref="L117:L118"/>
    <mergeCell ref="M117:N118"/>
    <mergeCell ref="O117:O118"/>
    <mergeCell ref="P117:P118"/>
    <mergeCell ref="Q117:Q118"/>
    <mergeCell ref="A119:B119"/>
    <mergeCell ref="G119:H119"/>
    <mergeCell ref="M119:N119"/>
    <mergeCell ref="A120:B120"/>
    <mergeCell ref="G120:H120"/>
    <mergeCell ref="M120:N120"/>
    <mergeCell ref="A117:B117"/>
    <mergeCell ref="C117:C118"/>
    <mergeCell ref="D117:D118"/>
    <mergeCell ref="E117:E118"/>
    <mergeCell ref="F117:F118"/>
    <mergeCell ref="G117:H118"/>
    <mergeCell ref="I117:I118"/>
    <mergeCell ref="J117:J118"/>
    <mergeCell ref="K117:K118"/>
    <mergeCell ref="B124:Q124"/>
    <mergeCell ref="A126:Q126"/>
    <mergeCell ref="A127:E127"/>
    <mergeCell ref="L127:Q127"/>
    <mergeCell ref="O128:Q128"/>
    <mergeCell ref="A129:Q129"/>
    <mergeCell ref="I131:J131"/>
    <mergeCell ref="K131:O131"/>
    <mergeCell ref="C133:G133"/>
    <mergeCell ref="I133:J134"/>
    <mergeCell ref="K133:Q133"/>
    <mergeCell ref="C134:G134"/>
    <mergeCell ref="K134:L134"/>
    <mergeCell ref="O134:Q134"/>
    <mergeCell ref="A121:B121"/>
    <mergeCell ref="G121:H121"/>
    <mergeCell ref="M121:N121"/>
    <mergeCell ref="A122:B122"/>
    <mergeCell ref="G122:H122"/>
    <mergeCell ref="M122:N122"/>
    <mergeCell ref="A123:B123"/>
    <mergeCell ref="G123:H123"/>
    <mergeCell ref="M123:N123"/>
    <mergeCell ref="A139:B139"/>
    <mergeCell ref="G139:H139"/>
    <mergeCell ref="M139:N139"/>
    <mergeCell ref="A140:B140"/>
    <mergeCell ref="G140:H140"/>
    <mergeCell ref="M140:N140"/>
    <mergeCell ref="A141:B141"/>
    <mergeCell ref="G141:H141"/>
    <mergeCell ref="M141:N141"/>
    <mergeCell ref="I135:J135"/>
    <mergeCell ref="K135:N135"/>
    <mergeCell ref="O135:Q137"/>
    <mergeCell ref="I136:I137"/>
    <mergeCell ref="K136:N136"/>
    <mergeCell ref="A137:B137"/>
    <mergeCell ref="D137:E137"/>
    <mergeCell ref="K137:N137"/>
    <mergeCell ref="A138:B138"/>
    <mergeCell ref="J138:Q138"/>
    <mergeCell ref="L142:L143"/>
    <mergeCell ref="M142:N143"/>
    <mergeCell ref="O142:O143"/>
    <mergeCell ref="P142:P143"/>
    <mergeCell ref="Q142:Q143"/>
    <mergeCell ref="A144:B144"/>
    <mergeCell ref="G144:H144"/>
    <mergeCell ref="M144:N144"/>
    <mergeCell ref="A145:B145"/>
    <mergeCell ref="G145:H145"/>
    <mergeCell ref="M145:N145"/>
    <mergeCell ref="A142:B142"/>
    <mergeCell ref="C142:C143"/>
    <mergeCell ref="D142:D143"/>
    <mergeCell ref="E142:E143"/>
    <mergeCell ref="F142:F143"/>
    <mergeCell ref="G142:H143"/>
    <mergeCell ref="I142:I143"/>
    <mergeCell ref="J142:J143"/>
    <mergeCell ref="K142:K143"/>
    <mergeCell ref="B149:Q149"/>
    <mergeCell ref="A151:Q151"/>
    <mergeCell ref="A152:E152"/>
    <mergeCell ref="L152:Q152"/>
    <mergeCell ref="O153:Q153"/>
    <mergeCell ref="A154:Q154"/>
    <mergeCell ref="I156:J156"/>
    <mergeCell ref="K156:O156"/>
    <mergeCell ref="C158:G158"/>
    <mergeCell ref="I158:J159"/>
    <mergeCell ref="K158:Q158"/>
    <mergeCell ref="C159:G159"/>
    <mergeCell ref="K159:L159"/>
    <mergeCell ref="O159:Q159"/>
    <mergeCell ref="A146:B146"/>
    <mergeCell ref="G146:H146"/>
    <mergeCell ref="M146:N146"/>
    <mergeCell ref="A147:B147"/>
    <mergeCell ref="G147:H147"/>
    <mergeCell ref="M147:N147"/>
    <mergeCell ref="A148:B148"/>
    <mergeCell ref="G148:H148"/>
    <mergeCell ref="M148:N148"/>
    <mergeCell ref="A164:B164"/>
    <mergeCell ref="G164:H164"/>
    <mergeCell ref="M164:N164"/>
    <mergeCell ref="A165:B165"/>
    <mergeCell ref="G165:H165"/>
    <mergeCell ref="M165:N165"/>
    <mergeCell ref="A166:B166"/>
    <mergeCell ref="G166:H166"/>
    <mergeCell ref="M166:N166"/>
    <mergeCell ref="I160:J160"/>
    <mergeCell ref="K160:N160"/>
    <mergeCell ref="O160:Q162"/>
    <mergeCell ref="I161:I162"/>
    <mergeCell ref="K161:N161"/>
    <mergeCell ref="A162:B162"/>
    <mergeCell ref="D162:E162"/>
    <mergeCell ref="K162:N162"/>
    <mergeCell ref="A163:B163"/>
    <mergeCell ref="J163:Q163"/>
    <mergeCell ref="L167:L168"/>
    <mergeCell ref="M167:N168"/>
    <mergeCell ref="O167:O168"/>
    <mergeCell ref="P167:P168"/>
    <mergeCell ref="Q167:Q168"/>
    <mergeCell ref="A169:B169"/>
    <mergeCell ref="G169:H169"/>
    <mergeCell ref="M169:N169"/>
    <mergeCell ref="A170:B170"/>
    <mergeCell ref="G170:H170"/>
    <mergeCell ref="M170:N170"/>
    <mergeCell ref="A167:B167"/>
    <mergeCell ref="C167:C168"/>
    <mergeCell ref="D167:D168"/>
    <mergeCell ref="E167:E168"/>
    <mergeCell ref="F167:F168"/>
    <mergeCell ref="G167:H168"/>
    <mergeCell ref="I167:I168"/>
    <mergeCell ref="J167:J168"/>
    <mergeCell ref="K167:K168"/>
    <mergeCell ref="B174:Q174"/>
    <mergeCell ref="A176:Q176"/>
    <mergeCell ref="A177:E177"/>
    <mergeCell ref="L177:Q177"/>
    <mergeCell ref="O178:Q178"/>
    <mergeCell ref="A179:Q179"/>
    <mergeCell ref="I181:J181"/>
    <mergeCell ref="K181:O181"/>
    <mergeCell ref="C183:G183"/>
    <mergeCell ref="I183:J184"/>
    <mergeCell ref="K183:Q183"/>
    <mergeCell ref="C184:G184"/>
    <mergeCell ref="K184:L184"/>
    <mergeCell ref="O184:Q184"/>
    <mergeCell ref="A171:B171"/>
    <mergeCell ref="G171:H171"/>
    <mergeCell ref="M171:N171"/>
    <mergeCell ref="A172:B172"/>
    <mergeCell ref="G172:H172"/>
    <mergeCell ref="M172:N172"/>
    <mergeCell ref="A173:B173"/>
    <mergeCell ref="G173:H173"/>
    <mergeCell ref="M173:N173"/>
    <mergeCell ref="A189:B189"/>
    <mergeCell ref="G189:H189"/>
    <mergeCell ref="M189:N189"/>
    <mergeCell ref="A190:B190"/>
    <mergeCell ref="G190:H190"/>
    <mergeCell ref="M190:N190"/>
    <mergeCell ref="A191:B191"/>
    <mergeCell ref="G191:H191"/>
    <mergeCell ref="M191:N191"/>
    <mergeCell ref="I185:J185"/>
    <mergeCell ref="K185:N185"/>
    <mergeCell ref="O185:Q187"/>
    <mergeCell ref="I186:I187"/>
    <mergeCell ref="K186:N186"/>
    <mergeCell ref="A187:B187"/>
    <mergeCell ref="D187:E187"/>
    <mergeCell ref="K187:N187"/>
    <mergeCell ref="A188:B188"/>
    <mergeCell ref="J188:Q188"/>
    <mergeCell ref="B199:Q199"/>
    <mergeCell ref="A196:B196"/>
    <mergeCell ref="G196:H196"/>
    <mergeCell ref="M196:N196"/>
    <mergeCell ref="A197:B197"/>
    <mergeCell ref="G197:H197"/>
    <mergeCell ref="M197:N197"/>
    <mergeCell ref="A198:B198"/>
    <mergeCell ref="G198:H198"/>
    <mergeCell ref="M198:N198"/>
    <mergeCell ref="L192:L193"/>
    <mergeCell ref="M192:N193"/>
    <mergeCell ref="O192:O193"/>
    <mergeCell ref="P192:P193"/>
    <mergeCell ref="Q192:Q193"/>
    <mergeCell ref="A194:B194"/>
    <mergeCell ref="G194:H194"/>
    <mergeCell ref="M194:N194"/>
    <mergeCell ref="A195:B195"/>
    <mergeCell ref="G195:H195"/>
    <mergeCell ref="M195:N195"/>
    <mergeCell ref="A192:B192"/>
    <mergeCell ref="C192:C193"/>
    <mergeCell ref="D192:D193"/>
    <mergeCell ref="E192:E193"/>
    <mergeCell ref="F192:F193"/>
    <mergeCell ref="G192:H193"/>
    <mergeCell ref="I192:I193"/>
    <mergeCell ref="J192:J193"/>
    <mergeCell ref="K192:K193"/>
    <mergeCell ref="A214:B214"/>
    <mergeCell ref="G214:H214"/>
    <mergeCell ref="M214:N214"/>
    <mergeCell ref="A215:B215"/>
    <mergeCell ref="G215:H215"/>
    <mergeCell ref="M215:N215"/>
    <mergeCell ref="A216:B216"/>
    <mergeCell ref="G216:H216"/>
    <mergeCell ref="M216:N216"/>
    <mergeCell ref="I210:J210"/>
    <mergeCell ref="K210:N210"/>
    <mergeCell ref="O210:Q212"/>
    <mergeCell ref="I211:I212"/>
    <mergeCell ref="K211:N211"/>
    <mergeCell ref="A212:B212"/>
    <mergeCell ref="D212:E212"/>
    <mergeCell ref="K212:N212"/>
    <mergeCell ref="A213:B213"/>
    <mergeCell ref="J213:Q213"/>
    <mergeCell ref="L217:L218"/>
    <mergeCell ref="M217:N218"/>
    <mergeCell ref="O217:O218"/>
    <mergeCell ref="P217:P218"/>
    <mergeCell ref="Q217:Q218"/>
    <mergeCell ref="A219:B219"/>
    <mergeCell ref="G219:H219"/>
    <mergeCell ref="M219:N219"/>
    <mergeCell ref="A220:B220"/>
    <mergeCell ref="G220:H220"/>
    <mergeCell ref="M220:N220"/>
    <mergeCell ref="A217:B217"/>
    <mergeCell ref="C217:C218"/>
    <mergeCell ref="D217:D218"/>
    <mergeCell ref="E217:E218"/>
    <mergeCell ref="F217:F218"/>
    <mergeCell ref="G217:H218"/>
    <mergeCell ref="I217:I218"/>
    <mergeCell ref="J217:J218"/>
    <mergeCell ref="K217:K218"/>
    <mergeCell ref="B224:Q224"/>
    <mergeCell ref="A226:Q226"/>
    <mergeCell ref="A227:E227"/>
    <mergeCell ref="L227:Q227"/>
    <mergeCell ref="O228:Q228"/>
    <mergeCell ref="A229:Q229"/>
    <mergeCell ref="I231:J231"/>
    <mergeCell ref="K231:O231"/>
    <mergeCell ref="C233:G233"/>
    <mergeCell ref="I233:J234"/>
    <mergeCell ref="K233:Q233"/>
    <mergeCell ref="C234:G234"/>
    <mergeCell ref="K234:L234"/>
    <mergeCell ref="O234:Q234"/>
    <mergeCell ref="A221:B221"/>
    <mergeCell ref="G221:H221"/>
    <mergeCell ref="M221:N221"/>
    <mergeCell ref="A222:B222"/>
    <mergeCell ref="G222:H222"/>
    <mergeCell ref="M222:N222"/>
    <mergeCell ref="A223:B223"/>
    <mergeCell ref="G223:H223"/>
    <mergeCell ref="M223:N223"/>
    <mergeCell ref="A239:B239"/>
    <mergeCell ref="G239:H239"/>
    <mergeCell ref="M239:N239"/>
    <mergeCell ref="A240:B240"/>
    <mergeCell ref="G240:H240"/>
    <mergeCell ref="M240:N240"/>
    <mergeCell ref="A241:B241"/>
    <mergeCell ref="G241:H241"/>
    <mergeCell ref="M241:N241"/>
    <mergeCell ref="I235:J235"/>
    <mergeCell ref="K235:N235"/>
    <mergeCell ref="O235:Q237"/>
    <mergeCell ref="I236:I237"/>
    <mergeCell ref="K236:N236"/>
    <mergeCell ref="A237:B237"/>
    <mergeCell ref="D237:E237"/>
    <mergeCell ref="K237:N237"/>
    <mergeCell ref="A238:B238"/>
    <mergeCell ref="J238:Q238"/>
    <mergeCell ref="L242:L243"/>
    <mergeCell ref="M242:N243"/>
    <mergeCell ref="O242:O243"/>
    <mergeCell ref="P242:P243"/>
    <mergeCell ref="Q242:Q243"/>
    <mergeCell ref="A244:B244"/>
    <mergeCell ref="G244:H244"/>
    <mergeCell ref="M244:N244"/>
    <mergeCell ref="A245:B245"/>
    <mergeCell ref="G245:H245"/>
    <mergeCell ref="M245:N245"/>
    <mergeCell ref="A242:B242"/>
    <mergeCell ref="C242:C243"/>
    <mergeCell ref="D242:D243"/>
    <mergeCell ref="E242:E243"/>
    <mergeCell ref="F242:F243"/>
    <mergeCell ref="G242:H243"/>
    <mergeCell ref="I242:I243"/>
    <mergeCell ref="J242:J243"/>
    <mergeCell ref="K242:K243"/>
    <mergeCell ref="B249:Q249"/>
    <mergeCell ref="A251:Q251"/>
    <mergeCell ref="A252:E252"/>
    <mergeCell ref="L252:Q252"/>
    <mergeCell ref="O253:Q253"/>
    <mergeCell ref="A254:Q254"/>
    <mergeCell ref="I256:J256"/>
    <mergeCell ref="K256:O256"/>
    <mergeCell ref="C258:G258"/>
    <mergeCell ref="I258:J259"/>
    <mergeCell ref="K258:Q258"/>
    <mergeCell ref="C259:G259"/>
    <mergeCell ref="K259:L259"/>
    <mergeCell ref="O259:Q259"/>
    <mergeCell ref="A246:B246"/>
    <mergeCell ref="G246:H246"/>
    <mergeCell ref="M246:N246"/>
    <mergeCell ref="A247:B247"/>
    <mergeCell ref="G247:H247"/>
    <mergeCell ref="M247:N247"/>
    <mergeCell ref="A248:B248"/>
    <mergeCell ref="G248:H248"/>
    <mergeCell ref="M248:N248"/>
    <mergeCell ref="A264:B264"/>
    <mergeCell ref="G264:H264"/>
    <mergeCell ref="M264:N264"/>
    <mergeCell ref="A265:B265"/>
    <mergeCell ref="G265:H265"/>
    <mergeCell ref="M265:N265"/>
    <mergeCell ref="A266:B266"/>
    <mergeCell ref="G266:H266"/>
    <mergeCell ref="M266:N266"/>
    <mergeCell ref="I260:J260"/>
    <mergeCell ref="K260:N260"/>
    <mergeCell ref="O260:Q262"/>
    <mergeCell ref="I261:I262"/>
    <mergeCell ref="K261:N261"/>
    <mergeCell ref="A262:B262"/>
    <mergeCell ref="D262:E262"/>
    <mergeCell ref="K262:N262"/>
    <mergeCell ref="A263:B263"/>
    <mergeCell ref="J263:Q263"/>
    <mergeCell ref="L267:L268"/>
    <mergeCell ref="M267:N268"/>
    <mergeCell ref="O267:O268"/>
    <mergeCell ref="P267:P268"/>
    <mergeCell ref="Q267:Q268"/>
    <mergeCell ref="A269:B269"/>
    <mergeCell ref="G269:H269"/>
    <mergeCell ref="M269:N269"/>
    <mergeCell ref="A270:B270"/>
    <mergeCell ref="G270:H270"/>
    <mergeCell ref="M270:N270"/>
    <mergeCell ref="A267:B267"/>
    <mergeCell ref="C267:C268"/>
    <mergeCell ref="D267:D268"/>
    <mergeCell ref="E267:E268"/>
    <mergeCell ref="F267:F268"/>
    <mergeCell ref="G267:H268"/>
    <mergeCell ref="I267:I268"/>
    <mergeCell ref="J267:J268"/>
    <mergeCell ref="K267:K268"/>
    <mergeCell ref="B274:Q274"/>
    <mergeCell ref="A276:Q276"/>
    <mergeCell ref="A277:E277"/>
    <mergeCell ref="L277:Q277"/>
    <mergeCell ref="O278:Q278"/>
    <mergeCell ref="A279:Q279"/>
    <mergeCell ref="I281:J281"/>
    <mergeCell ref="K281:O281"/>
    <mergeCell ref="C283:G283"/>
    <mergeCell ref="I283:J284"/>
    <mergeCell ref="K283:Q283"/>
    <mergeCell ref="C284:G284"/>
    <mergeCell ref="K284:L284"/>
    <mergeCell ref="O284:Q284"/>
    <mergeCell ref="A271:B271"/>
    <mergeCell ref="G271:H271"/>
    <mergeCell ref="M271:N271"/>
    <mergeCell ref="A272:B272"/>
    <mergeCell ref="G272:H272"/>
    <mergeCell ref="M272:N272"/>
    <mergeCell ref="A273:B273"/>
    <mergeCell ref="G273:H273"/>
    <mergeCell ref="M273:N273"/>
    <mergeCell ref="A289:B289"/>
    <mergeCell ref="G289:H289"/>
    <mergeCell ref="M289:N289"/>
    <mergeCell ref="A290:B290"/>
    <mergeCell ref="G290:H290"/>
    <mergeCell ref="M290:N290"/>
    <mergeCell ref="A291:B291"/>
    <mergeCell ref="G291:H291"/>
    <mergeCell ref="M291:N291"/>
    <mergeCell ref="I285:J285"/>
    <mergeCell ref="K285:N285"/>
    <mergeCell ref="O285:Q287"/>
    <mergeCell ref="I286:I287"/>
    <mergeCell ref="K286:N286"/>
    <mergeCell ref="A287:B287"/>
    <mergeCell ref="D287:E287"/>
    <mergeCell ref="K287:N287"/>
    <mergeCell ref="A288:B288"/>
    <mergeCell ref="J288:Q288"/>
    <mergeCell ref="B299:Q299"/>
    <mergeCell ref="A296:B296"/>
    <mergeCell ref="G296:H296"/>
    <mergeCell ref="M296:N296"/>
    <mergeCell ref="A297:B297"/>
    <mergeCell ref="G297:H297"/>
    <mergeCell ref="M297:N297"/>
    <mergeCell ref="A298:B298"/>
    <mergeCell ref="G298:H298"/>
    <mergeCell ref="M298:N298"/>
    <mergeCell ref="L292:L293"/>
    <mergeCell ref="M292:N293"/>
    <mergeCell ref="O292:O293"/>
    <mergeCell ref="P292:P293"/>
    <mergeCell ref="Q292:Q293"/>
    <mergeCell ref="A294:B294"/>
    <mergeCell ref="G294:H294"/>
    <mergeCell ref="M294:N294"/>
    <mergeCell ref="A295:B295"/>
    <mergeCell ref="G295:H295"/>
    <mergeCell ref="M295:N295"/>
    <mergeCell ref="A292:B292"/>
    <mergeCell ref="C292:C293"/>
    <mergeCell ref="D292:D293"/>
    <mergeCell ref="E292:E293"/>
    <mergeCell ref="F292:F293"/>
    <mergeCell ref="G292:H293"/>
    <mergeCell ref="I292:I293"/>
    <mergeCell ref="J292:J293"/>
    <mergeCell ref="K292:K293"/>
    <mergeCell ref="A314:B314"/>
    <mergeCell ref="G314:H314"/>
    <mergeCell ref="M314:N314"/>
    <mergeCell ref="A315:B315"/>
    <mergeCell ref="G315:H315"/>
    <mergeCell ref="M315:N315"/>
    <mergeCell ref="A316:B316"/>
    <mergeCell ref="G316:H316"/>
    <mergeCell ref="M316:N316"/>
    <mergeCell ref="I310:J310"/>
    <mergeCell ref="K310:N310"/>
    <mergeCell ref="O310:Q312"/>
    <mergeCell ref="I311:I312"/>
    <mergeCell ref="K311:N311"/>
    <mergeCell ref="A312:B312"/>
    <mergeCell ref="D312:E312"/>
    <mergeCell ref="K312:N312"/>
    <mergeCell ref="A313:B313"/>
    <mergeCell ref="J313:Q313"/>
    <mergeCell ref="L317:L318"/>
    <mergeCell ref="M317:N318"/>
    <mergeCell ref="O317:O318"/>
    <mergeCell ref="P317:P318"/>
    <mergeCell ref="Q317:Q318"/>
    <mergeCell ref="A319:B319"/>
    <mergeCell ref="G319:H319"/>
    <mergeCell ref="M319:N319"/>
    <mergeCell ref="A320:B320"/>
    <mergeCell ref="G320:H320"/>
    <mergeCell ref="M320:N320"/>
    <mergeCell ref="A317:B317"/>
    <mergeCell ref="C317:C318"/>
    <mergeCell ref="D317:D318"/>
    <mergeCell ref="E317:E318"/>
    <mergeCell ref="F317:F318"/>
    <mergeCell ref="G317:H318"/>
    <mergeCell ref="I317:I318"/>
    <mergeCell ref="J317:J318"/>
    <mergeCell ref="K317:K318"/>
    <mergeCell ref="B324:Q324"/>
    <mergeCell ref="A326:Q326"/>
    <mergeCell ref="A327:E327"/>
    <mergeCell ref="L327:Q327"/>
    <mergeCell ref="O328:Q328"/>
    <mergeCell ref="A329:Q329"/>
    <mergeCell ref="I331:J331"/>
    <mergeCell ref="K331:O331"/>
    <mergeCell ref="C333:G333"/>
    <mergeCell ref="I333:J334"/>
    <mergeCell ref="K333:Q333"/>
    <mergeCell ref="C334:G334"/>
    <mergeCell ref="K334:L334"/>
    <mergeCell ref="O334:Q334"/>
    <mergeCell ref="A321:B321"/>
    <mergeCell ref="G321:H321"/>
    <mergeCell ref="M321:N321"/>
    <mergeCell ref="A322:B322"/>
    <mergeCell ref="G322:H322"/>
    <mergeCell ref="M322:N322"/>
    <mergeCell ref="A323:B323"/>
    <mergeCell ref="G323:H323"/>
    <mergeCell ref="M323:N323"/>
    <mergeCell ref="A339:B339"/>
    <mergeCell ref="G339:H339"/>
    <mergeCell ref="M339:N339"/>
    <mergeCell ref="A340:B340"/>
    <mergeCell ref="G340:H340"/>
    <mergeCell ref="M340:N340"/>
    <mergeCell ref="A341:B341"/>
    <mergeCell ref="G341:H341"/>
    <mergeCell ref="M341:N341"/>
    <mergeCell ref="I335:J335"/>
    <mergeCell ref="K335:N335"/>
    <mergeCell ref="O335:Q337"/>
    <mergeCell ref="I336:I337"/>
    <mergeCell ref="K336:N336"/>
    <mergeCell ref="A337:B337"/>
    <mergeCell ref="D337:E337"/>
    <mergeCell ref="K337:N337"/>
    <mergeCell ref="A338:B338"/>
    <mergeCell ref="J338:Q338"/>
    <mergeCell ref="L342:L343"/>
    <mergeCell ref="M342:N343"/>
    <mergeCell ref="O342:O343"/>
    <mergeCell ref="P342:P343"/>
    <mergeCell ref="Q342:Q343"/>
    <mergeCell ref="A344:B344"/>
    <mergeCell ref="G344:H344"/>
    <mergeCell ref="M344:N344"/>
    <mergeCell ref="A345:B345"/>
    <mergeCell ref="G345:H345"/>
    <mergeCell ref="M345:N345"/>
    <mergeCell ref="A342:B342"/>
    <mergeCell ref="C342:C343"/>
    <mergeCell ref="D342:D343"/>
    <mergeCell ref="E342:E343"/>
    <mergeCell ref="F342:F343"/>
    <mergeCell ref="G342:H343"/>
    <mergeCell ref="I342:I343"/>
    <mergeCell ref="J342:J343"/>
    <mergeCell ref="K342:K343"/>
    <mergeCell ref="B349:Q349"/>
    <mergeCell ref="A351:Q351"/>
    <mergeCell ref="A352:E352"/>
    <mergeCell ref="L352:Q352"/>
    <mergeCell ref="O353:Q353"/>
    <mergeCell ref="A354:Q354"/>
    <mergeCell ref="I356:J356"/>
    <mergeCell ref="K356:O356"/>
    <mergeCell ref="C358:G358"/>
    <mergeCell ref="I358:J359"/>
    <mergeCell ref="K358:Q358"/>
    <mergeCell ref="C359:G359"/>
    <mergeCell ref="K359:L359"/>
    <mergeCell ref="O359:Q359"/>
    <mergeCell ref="A346:B346"/>
    <mergeCell ref="G346:H346"/>
    <mergeCell ref="M346:N346"/>
    <mergeCell ref="A347:B347"/>
    <mergeCell ref="G347:H347"/>
    <mergeCell ref="M347:N347"/>
    <mergeCell ref="A348:B348"/>
    <mergeCell ref="G348:H348"/>
    <mergeCell ref="M348:N348"/>
    <mergeCell ref="A364:B364"/>
    <mergeCell ref="G364:H364"/>
    <mergeCell ref="M364:N364"/>
    <mergeCell ref="A365:B365"/>
    <mergeCell ref="G365:H365"/>
    <mergeCell ref="M365:N365"/>
    <mergeCell ref="A366:B366"/>
    <mergeCell ref="G366:H366"/>
    <mergeCell ref="M366:N366"/>
    <mergeCell ref="I360:J360"/>
    <mergeCell ref="K360:N360"/>
    <mergeCell ref="O360:Q362"/>
    <mergeCell ref="I361:I362"/>
    <mergeCell ref="K361:N361"/>
    <mergeCell ref="A362:B362"/>
    <mergeCell ref="D362:E362"/>
    <mergeCell ref="K362:N362"/>
    <mergeCell ref="A363:B363"/>
    <mergeCell ref="J363:Q363"/>
    <mergeCell ref="L367:L368"/>
    <mergeCell ref="M367:N368"/>
    <mergeCell ref="O367:O368"/>
    <mergeCell ref="P367:P368"/>
    <mergeCell ref="Q367:Q368"/>
    <mergeCell ref="A369:B369"/>
    <mergeCell ref="G369:H369"/>
    <mergeCell ref="M369:N369"/>
    <mergeCell ref="A370:B370"/>
    <mergeCell ref="G370:H370"/>
    <mergeCell ref="M370:N370"/>
    <mergeCell ref="A367:B367"/>
    <mergeCell ref="C367:C368"/>
    <mergeCell ref="D367:D368"/>
    <mergeCell ref="E367:E368"/>
    <mergeCell ref="F367:F368"/>
    <mergeCell ref="G367:H368"/>
    <mergeCell ref="I367:I368"/>
    <mergeCell ref="J367:J368"/>
    <mergeCell ref="K367:K368"/>
    <mergeCell ref="B374:Q374"/>
    <mergeCell ref="A376:Q376"/>
    <mergeCell ref="A377:E377"/>
    <mergeCell ref="L377:Q377"/>
    <mergeCell ref="O378:Q378"/>
    <mergeCell ref="A379:Q379"/>
    <mergeCell ref="I381:J381"/>
    <mergeCell ref="K381:O381"/>
    <mergeCell ref="C383:G383"/>
    <mergeCell ref="I383:J384"/>
    <mergeCell ref="K383:Q383"/>
    <mergeCell ref="C384:G384"/>
    <mergeCell ref="K384:L384"/>
    <mergeCell ref="O384:Q384"/>
    <mergeCell ref="A371:B371"/>
    <mergeCell ref="G371:H371"/>
    <mergeCell ref="M371:N371"/>
    <mergeCell ref="A372:B372"/>
    <mergeCell ref="G372:H372"/>
    <mergeCell ref="M372:N372"/>
    <mergeCell ref="A373:B373"/>
    <mergeCell ref="G373:H373"/>
    <mergeCell ref="M373:N373"/>
    <mergeCell ref="A389:B389"/>
    <mergeCell ref="G389:H389"/>
    <mergeCell ref="M389:N389"/>
    <mergeCell ref="A390:B390"/>
    <mergeCell ref="G390:H390"/>
    <mergeCell ref="M390:N390"/>
    <mergeCell ref="A391:B391"/>
    <mergeCell ref="G391:H391"/>
    <mergeCell ref="M391:N391"/>
    <mergeCell ref="I385:J385"/>
    <mergeCell ref="K385:N385"/>
    <mergeCell ref="O385:Q387"/>
    <mergeCell ref="I386:I387"/>
    <mergeCell ref="K386:N386"/>
    <mergeCell ref="A387:B387"/>
    <mergeCell ref="D387:E387"/>
    <mergeCell ref="K387:N387"/>
    <mergeCell ref="A388:B388"/>
    <mergeCell ref="J388:Q388"/>
    <mergeCell ref="M397:N397"/>
    <mergeCell ref="A398:B398"/>
    <mergeCell ref="G398:H398"/>
    <mergeCell ref="M398:N398"/>
    <mergeCell ref="L392:L393"/>
    <mergeCell ref="M392:N393"/>
    <mergeCell ref="O392:O393"/>
    <mergeCell ref="P392:P393"/>
    <mergeCell ref="Q392:Q393"/>
    <mergeCell ref="A394:B394"/>
    <mergeCell ref="G394:H394"/>
    <mergeCell ref="M394:N394"/>
    <mergeCell ref="A395:B395"/>
    <mergeCell ref="G395:H395"/>
    <mergeCell ref="M395:N395"/>
    <mergeCell ref="A392:B392"/>
    <mergeCell ref="C392:C393"/>
    <mergeCell ref="D392:D393"/>
    <mergeCell ref="E392:E393"/>
    <mergeCell ref="F392:F393"/>
    <mergeCell ref="G392:H393"/>
    <mergeCell ref="I392:I393"/>
    <mergeCell ref="J392:J393"/>
    <mergeCell ref="K392:K393"/>
    <mergeCell ref="C309:G309"/>
    <mergeCell ref="K309:L309"/>
    <mergeCell ref="O309:Q309"/>
    <mergeCell ref="B399:Q399"/>
    <mergeCell ref="A201:Q201"/>
    <mergeCell ref="A202:E202"/>
    <mergeCell ref="L202:Q202"/>
    <mergeCell ref="O203:Q203"/>
    <mergeCell ref="A204:Q204"/>
    <mergeCell ref="I206:J206"/>
    <mergeCell ref="K206:O206"/>
    <mergeCell ref="C208:G208"/>
    <mergeCell ref="I208:J209"/>
    <mergeCell ref="K208:Q208"/>
    <mergeCell ref="C209:G209"/>
    <mergeCell ref="K209:L209"/>
    <mergeCell ref="O209:Q209"/>
    <mergeCell ref="A301:Q301"/>
    <mergeCell ref="A302:E302"/>
    <mergeCell ref="L302:Q302"/>
    <mergeCell ref="O303:Q303"/>
    <mergeCell ref="A304:Q304"/>
    <mergeCell ref="I306:J306"/>
    <mergeCell ref="K306:O306"/>
    <mergeCell ref="C308:G308"/>
    <mergeCell ref="I308:J309"/>
    <mergeCell ref="K308:Q308"/>
    <mergeCell ref="A396:B396"/>
    <mergeCell ref="G396:H396"/>
    <mergeCell ref="M396:N396"/>
    <mergeCell ref="A397:B397"/>
    <mergeCell ref="G397:H397"/>
    <mergeCell ref="C433:G433"/>
    <mergeCell ref="I433:J434"/>
    <mergeCell ref="K433:Q433"/>
    <mergeCell ref="C434:G434"/>
    <mergeCell ref="K434:L434"/>
    <mergeCell ref="O434:Q434"/>
    <mergeCell ref="I435:J435"/>
    <mergeCell ref="K435:N435"/>
    <mergeCell ref="A429:Q429"/>
    <mergeCell ref="I431:J431"/>
    <mergeCell ref="K431:O431"/>
    <mergeCell ref="A426:Q426"/>
    <mergeCell ref="A427:E427"/>
    <mergeCell ref="L427:Q427"/>
    <mergeCell ref="O428:Q428"/>
    <mergeCell ref="B424:Q424"/>
    <mergeCell ref="A414:B414"/>
    <mergeCell ref="G414:H414"/>
    <mergeCell ref="M414:N414"/>
    <mergeCell ref="A415:B415"/>
    <mergeCell ref="G415:H415"/>
    <mergeCell ref="M415:N415"/>
    <mergeCell ref="A416:B416"/>
    <mergeCell ref="G416:H416"/>
    <mergeCell ref="M416:N416"/>
    <mergeCell ref="A417:B417"/>
    <mergeCell ref="C458:G458"/>
    <mergeCell ref="I458:J459"/>
    <mergeCell ref="K458:Q458"/>
    <mergeCell ref="C459:G459"/>
    <mergeCell ref="K459:L459"/>
    <mergeCell ref="O459:Q459"/>
    <mergeCell ref="I460:J460"/>
    <mergeCell ref="K460:N460"/>
    <mergeCell ref="A454:Q454"/>
    <mergeCell ref="I456:J456"/>
    <mergeCell ref="K456:O456"/>
    <mergeCell ref="A451:Q451"/>
    <mergeCell ref="A452:E452"/>
    <mergeCell ref="L452:Q452"/>
    <mergeCell ref="O453:Q453"/>
    <mergeCell ref="B449:Q449"/>
    <mergeCell ref="O435:Q437"/>
    <mergeCell ref="I436:I437"/>
    <mergeCell ref="K436:N436"/>
    <mergeCell ref="A437:B437"/>
    <mergeCell ref="D437:E437"/>
    <mergeCell ref="K437:N437"/>
    <mergeCell ref="A438:B438"/>
    <mergeCell ref="J438:Q438"/>
    <mergeCell ref="A439:B439"/>
    <mergeCell ref="G439:H439"/>
    <mergeCell ref="A413:B413"/>
    <mergeCell ref="J413:Q413"/>
    <mergeCell ref="C483:G483"/>
    <mergeCell ref="I483:J484"/>
    <mergeCell ref="K483:Q483"/>
    <mergeCell ref="C484:G484"/>
    <mergeCell ref="K484:L484"/>
    <mergeCell ref="O484:Q484"/>
    <mergeCell ref="I485:J485"/>
    <mergeCell ref="K485:N485"/>
    <mergeCell ref="O485:Q487"/>
    <mergeCell ref="I486:I487"/>
    <mergeCell ref="K486:N486"/>
    <mergeCell ref="A487:B487"/>
    <mergeCell ref="D487:E487"/>
    <mergeCell ref="K487:N487"/>
    <mergeCell ref="A479:Q479"/>
    <mergeCell ref="I481:J481"/>
    <mergeCell ref="K481:O481"/>
    <mergeCell ref="A476:Q476"/>
    <mergeCell ref="A477:E477"/>
    <mergeCell ref="L477:Q477"/>
    <mergeCell ref="O478:Q478"/>
    <mergeCell ref="B474:Q474"/>
    <mergeCell ref="O460:Q462"/>
    <mergeCell ref="I461:I462"/>
    <mergeCell ref="K461:N461"/>
    <mergeCell ref="A462:B462"/>
    <mergeCell ref="D462:E462"/>
    <mergeCell ref="K462:N462"/>
    <mergeCell ref="A463:B463"/>
    <mergeCell ref="J463:Q463"/>
    <mergeCell ref="A401:Q401"/>
    <mergeCell ref="A402:E402"/>
    <mergeCell ref="L402:Q402"/>
    <mergeCell ref="O403:Q403"/>
    <mergeCell ref="A404:Q404"/>
    <mergeCell ref="I406:J406"/>
    <mergeCell ref="K406:O406"/>
    <mergeCell ref="C408:G408"/>
    <mergeCell ref="I408:J409"/>
    <mergeCell ref="K408:Q408"/>
    <mergeCell ref="C409:G409"/>
    <mergeCell ref="K409:L409"/>
    <mergeCell ref="O409:Q409"/>
    <mergeCell ref="I410:J410"/>
    <mergeCell ref="K410:N410"/>
    <mergeCell ref="O410:Q412"/>
    <mergeCell ref="I411:I412"/>
    <mergeCell ref="K411:N411"/>
    <mergeCell ref="A412:B412"/>
    <mergeCell ref="D412:E412"/>
    <mergeCell ref="K412:N412"/>
    <mergeCell ref="A421:B421"/>
    <mergeCell ref="G421:H421"/>
    <mergeCell ref="M421:N421"/>
    <mergeCell ref="A422:B422"/>
    <mergeCell ref="G422:H422"/>
    <mergeCell ref="M422:N422"/>
    <mergeCell ref="A423:B423"/>
    <mergeCell ref="G423:H423"/>
    <mergeCell ref="M423:N423"/>
    <mergeCell ref="M417:N418"/>
    <mergeCell ref="O417:O418"/>
    <mergeCell ref="P417:P418"/>
    <mergeCell ref="Q417:Q418"/>
    <mergeCell ref="A419:B419"/>
    <mergeCell ref="G419:H419"/>
    <mergeCell ref="M419:N419"/>
    <mergeCell ref="A420:B420"/>
    <mergeCell ref="G420:H420"/>
    <mergeCell ref="M420:N420"/>
    <mergeCell ref="C417:C418"/>
    <mergeCell ref="D417:D418"/>
    <mergeCell ref="E417:E418"/>
    <mergeCell ref="F417:F418"/>
    <mergeCell ref="G417:H418"/>
    <mergeCell ref="I417:I418"/>
    <mergeCell ref="J417:J418"/>
    <mergeCell ref="K417:K418"/>
    <mergeCell ref="L417:L418"/>
    <mergeCell ref="M439:N439"/>
    <mergeCell ref="A440:B440"/>
    <mergeCell ref="G440:H440"/>
    <mergeCell ref="M440:N440"/>
    <mergeCell ref="A441:B441"/>
    <mergeCell ref="G441:H441"/>
    <mergeCell ref="M441:N441"/>
    <mergeCell ref="A442:B442"/>
    <mergeCell ref="C442:C443"/>
    <mergeCell ref="D442:D443"/>
    <mergeCell ref="E442:E443"/>
    <mergeCell ref="F442:F443"/>
    <mergeCell ref="G442:H443"/>
    <mergeCell ref="I442:I443"/>
    <mergeCell ref="J442:J443"/>
    <mergeCell ref="K442:K443"/>
    <mergeCell ref="L442:L443"/>
    <mergeCell ref="M442:N443"/>
    <mergeCell ref="A446:B446"/>
    <mergeCell ref="G446:H446"/>
    <mergeCell ref="M446:N446"/>
    <mergeCell ref="A447:B447"/>
    <mergeCell ref="G447:H447"/>
    <mergeCell ref="M447:N447"/>
    <mergeCell ref="A448:B448"/>
    <mergeCell ref="G448:H448"/>
    <mergeCell ref="M448:N448"/>
    <mergeCell ref="O442:O443"/>
    <mergeCell ref="P442:P443"/>
    <mergeCell ref="Q442:Q443"/>
    <mergeCell ref="A444:B444"/>
    <mergeCell ref="G444:H444"/>
    <mergeCell ref="M444:N444"/>
    <mergeCell ref="A445:B445"/>
    <mergeCell ref="G445:H445"/>
    <mergeCell ref="M445:N445"/>
    <mergeCell ref="O467:O468"/>
    <mergeCell ref="P467:P468"/>
    <mergeCell ref="Q467:Q468"/>
    <mergeCell ref="A469:B469"/>
    <mergeCell ref="G469:H469"/>
    <mergeCell ref="M469:N469"/>
    <mergeCell ref="A470:B470"/>
    <mergeCell ref="G470:H470"/>
    <mergeCell ref="M470:N470"/>
    <mergeCell ref="M464:N464"/>
    <mergeCell ref="A465:B465"/>
    <mergeCell ref="G465:H465"/>
    <mergeCell ref="M465:N465"/>
    <mergeCell ref="A466:B466"/>
    <mergeCell ref="G466:H466"/>
    <mergeCell ref="M466:N466"/>
    <mergeCell ref="A467:B467"/>
    <mergeCell ref="C467:C468"/>
    <mergeCell ref="D467:D468"/>
    <mergeCell ref="E467:E468"/>
    <mergeCell ref="F467:F468"/>
    <mergeCell ref="G467:H468"/>
    <mergeCell ref="I467:I468"/>
    <mergeCell ref="J467:J468"/>
    <mergeCell ref="K467:K468"/>
    <mergeCell ref="L467:L468"/>
    <mergeCell ref="M467:N468"/>
    <mergeCell ref="A464:B464"/>
    <mergeCell ref="G464:H464"/>
    <mergeCell ref="A488:B488"/>
    <mergeCell ref="J488:Q488"/>
    <mergeCell ref="A489:B489"/>
    <mergeCell ref="G489:H489"/>
    <mergeCell ref="M489:N489"/>
    <mergeCell ref="A490:B490"/>
    <mergeCell ref="G490:H490"/>
    <mergeCell ref="M490:N490"/>
    <mergeCell ref="A491:B491"/>
    <mergeCell ref="G491:H491"/>
    <mergeCell ref="M491:N491"/>
    <mergeCell ref="A471:B471"/>
    <mergeCell ref="G471:H471"/>
    <mergeCell ref="M471:N471"/>
    <mergeCell ref="A472:B472"/>
    <mergeCell ref="G472:H472"/>
    <mergeCell ref="M472:N472"/>
    <mergeCell ref="A473:B473"/>
    <mergeCell ref="G473:H473"/>
    <mergeCell ref="M473:N473"/>
    <mergeCell ref="B499:Q499"/>
    <mergeCell ref="A496:B496"/>
    <mergeCell ref="G496:H496"/>
    <mergeCell ref="M496:N496"/>
    <mergeCell ref="A497:B497"/>
    <mergeCell ref="G497:H497"/>
    <mergeCell ref="M497:N497"/>
    <mergeCell ref="A498:B498"/>
    <mergeCell ref="G498:H498"/>
    <mergeCell ref="M498:N498"/>
    <mergeCell ref="L492:L493"/>
    <mergeCell ref="M492:N493"/>
    <mergeCell ref="O492:O493"/>
    <mergeCell ref="P492:P493"/>
    <mergeCell ref="Q492:Q493"/>
    <mergeCell ref="A494:B494"/>
    <mergeCell ref="G494:H494"/>
    <mergeCell ref="M494:N494"/>
    <mergeCell ref="A495:B495"/>
    <mergeCell ref="G495:H495"/>
    <mergeCell ref="M495:N495"/>
    <mergeCell ref="A492:B492"/>
    <mergeCell ref="C492:C493"/>
    <mergeCell ref="D492:D493"/>
    <mergeCell ref="E492:E493"/>
    <mergeCell ref="F492:F493"/>
    <mergeCell ref="G492:H493"/>
    <mergeCell ref="I492:I493"/>
    <mergeCell ref="J492:J493"/>
    <mergeCell ref="K492:K493"/>
  </mergeCells>
  <phoneticPr fontId="1"/>
  <dataValidations count="4">
    <dataValidation type="date" errorStyle="warning" allowBlank="1" showErrorMessage="1" errorTitle="単年度事業です。" error="2020年3月31日以前の日付になっていますか？" sqref="K12:N12 K37:N37 K62:N62 K87:N87 K112:N112 K137:N137 K162:N162 K187:N187 K212:N212 K237:N237 K262:N262 K287:N287 K312:N312 K337:N337 K362:N362 K387:N387 K412:N412 K437:N437 K462:N462 K487:N487" xr:uid="{00000000-0002-0000-0200-000001000000}">
      <formula1>43191</formula1>
      <formula2>43921</formula2>
    </dataValidation>
    <dataValidation allowBlank="1" showInputMessage="1" showErrorMessage="1" prompt="建物名 部屋番号まで入力してください。" sqref="K33:Q33 K8:Q8 K58:Q58 K83:Q83 K133:Q133 K108:Q108 K158:Q158 K183:Q183 K233:Q233 K208:Q208 K258:Q258 K283:Q283 K333:Q333 K308:Q308 K358:Q358 K383:Q383 K433:Q433 K408:Q408 K458:Q458 K483:Q483" xr:uid="{00000000-0002-0000-0200-000002000000}"/>
    <dataValidation allowBlank="1" showInputMessage="1" showErrorMessage="1" prompt="1から4の数字を入力してください。" sqref="Q56 Q156 Q256 Q356 Q456" xr:uid="{00000000-0002-0000-0200-000003000000}"/>
    <dataValidation allowBlank="1" showInputMessage="1" showErrorMessage="1" promptTitle="単年度事業ですので、平成31年4月1日以降の日付となります。" prompt="　①賃貸借契約書の始期_x000a_　②雇用契約書の採用日_x000a_　③住民票の転入日_x000a_　④福祉避難所締結日_x000a_①から④の一番遅い日からとなります。" sqref="K11:N11 K36:N36 K61:N61 K86:N86 K111:N111 K136:N136 K161:N161 K186:N186 K211:N211 K236:N236 K261:N261 K286:N286 K311:N311 K336:N336 K361:N361 K386:N386 K411:N411 K436:N436 K461:N461 K486:N486" xr:uid="{7342D742-5738-4CCB-8A9A-27548E39C85F}"/>
  </dataValidations>
  <printOptions horizontalCentered="1"/>
  <pageMargins left="0.59055118110236227" right="0.27559055118110237" top="0.47244094488188981" bottom="0.35433070866141736" header="0.31496062992125984" footer="0.19685039370078741"/>
  <pageSetup paperSize="9" scale="81" fitToHeight="4" orientation="landscape" r:id="rId1"/>
  <headerFooter>
    <oddFooter>&amp;R（介護）　　　　　年度</oddFooter>
  </headerFooter>
  <rowBreaks count="9" manualBreakCount="9">
    <brk id="25" max="16" man="1"/>
    <brk id="100" max="16" man="1"/>
    <brk id="125" max="16" man="1"/>
    <brk id="200" max="16" man="1"/>
    <brk id="225" max="16" man="1"/>
    <brk id="300" max="16" man="1"/>
    <brk id="325" max="16" man="1"/>
    <brk id="400" max="16" man="1"/>
    <brk id="425"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第９号様式（第１面）</vt:lpstr>
      <vt:lpstr>第９号様式（第２面）</vt:lpstr>
      <vt:lpstr>第９号様式（第３面）</vt:lpstr>
      <vt:lpstr>'第９号様式（第１面）'!Print_Area</vt:lpstr>
      <vt:lpstr>'第９号様式（第２面）'!Print_Area</vt:lpstr>
      <vt:lpstr>'第９号様式（第３面）'!Print_Area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sinzai085</dc:creator>
  <cp:lastModifiedBy>中條（「篠」でも「条」でもなく「ナカジョウ」とも読みません）</cp:lastModifiedBy>
  <cp:lastPrinted>2026-03-23T05:15:19Z</cp:lastPrinted>
  <dcterms:created xsi:type="dcterms:W3CDTF">2016-04-25T06:27:57Z</dcterms:created>
  <dcterms:modified xsi:type="dcterms:W3CDTF">2026-03-23T05:20:45Z</dcterms:modified>
</cp:coreProperties>
</file>